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cott/Downloads/"/>
    </mc:Choice>
  </mc:AlternateContent>
  <bookViews>
    <workbookView xWindow="0" yWindow="460" windowWidth="25600" windowHeight="14500" tabRatio="500"/>
  </bookViews>
  <sheets>
    <sheet name="Budget Template" sheetId="1" r:id="rId1"/>
    <sheet name="Month Tracker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68" i="2" l="1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Q114" i="1"/>
  <c r="Q103" i="1"/>
  <c r="E102" i="1"/>
  <c r="Q91" i="1"/>
  <c r="E87" i="1"/>
  <c r="Q74" i="1"/>
  <c r="E74" i="1"/>
  <c r="H69" i="1"/>
  <c r="Q61" i="1"/>
  <c r="K58" i="1"/>
  <c r="B58" i="1"/>
  <c r="N55" i="1"/>
  <c r="H55" i="1"/>
  <c r="E50" i="1"/>
  <c r="Q47" i="1"/>
  <c r="K45" i="1"/>
  <c r="B30" i="1"/>
  <c r="G10" i="1"/>
  <c r="D10" i="1"/>
  <c r="H10" i="1"/>
  <c r="H17" i="1"/>
  <c r="G11" i="1"/>
  <c r="G12" i="1"/>
  <c r="G13" i="1"/>
  <c r="G14" i="1"/>
  <c r="G15" i="1"/>
  <c r="G16" i="1"/>
  <c r="G17" i="1"/>
  <c r="B5" i="1"/>
  <c r="E10" i="1"/>
  <c r="E17" i="1"/>
  <c r="D11" i="1"/>
  <c r="D12" i="1"/>
  <c r="D13" i="1"/>
  <c r="D14" i="1"/>
  <c r="D15" i="1"/>
  <c r="D16" i="1"/>
  <c r="D17" i="1"/>
  <c r="B17" i="1"/>
  <c r="H16" i="1"/>
  <c r="E16" i="1"/>
  <c r="H15" i="1"/>
  <c r="E15" i="1"/>
  <c r="H14" i="1"/>
  <c r="E14" i="1"/>
  <c r="H13" i="1"/>
  <c r="E13" i="1"/>
  <c r="H12" i="1"/>
  <c r="E12" i="1"/>
  <c r="H11" i="1"/>
  <c r="E11" i="1"/>
  <c r="B6" i="1"/>
  <c r="B7" i="1"/>
</calcChain>
</file>

<file path=xl/sharedStrings.xml><?xml version="1.0" encoding="utf-8"?>
<sst xmlns="http://schemas.openxmlformats.org/spreadsheetml/2006/main" count="308" uniqueCount="169">
  <si>
    <t>Monthly Budget Summary</t>
  </si>
  <si>
    <t>Total Income</t>
  </si>
  <si>
    <t>Total Expenses</t>
  </si>
  <si>
    <t>Excess / Shortfall</t>
  </si>
  <si>
    <t>ADVANCED</t>
  </si>
  <si>
    <t>Budget Benchmarks</t>
  </si>
  <si>
    <t>How is my plan? (Budget Template tab)</t>
  </si>
  <si>
    <t>Plan to benchmark</t>
  </si>
  <si>
    <t>How is my actual spending? (Month Tracker tab)</t>
  </si>
  <si>
    <t>Actual to plan</t>
  </si>
  <si>
    <t>Housing</t>
  </si>
  <si>
    <t>Groceries and Home</t>
  </si>
  <si>
    <t>Travel</t>
  </si>
  <si>
    <t>Saving (3% for emergencies)</t>
  </si>
  <si>
    <t>Investing</t>
  </si>
  <si>
    <t xml:space="preserve">Consumer Debt </t>
  </si>
  <si>
    <t xml:space="preserve">Entertainment, Clothes and Wellness </t>
  </si>
  <si>
    <t xml:space="preserve">Total </t>
  </si>
  <si>
    <t xml:space="preserve">Monthly Income </t>
  </si>
  <si>
    <t>Income Source</t>
  </si>
  <si>
    <t>Monthly Amount</t>
  </si>
  <si>
    <t>Net Income 1</t>
  </si>
  <si>
    <t>Commission</t>
  </si>
  <si>
    <t xml:space="preserve">Bonus </t>
  </si>
  <si>
    <t>Alimony</t>
  </si>
  <si>
    <t>Child Support</t>
  </si>
  <si>
    <t>Government Benefit 1</t>
  </si>
  <si>
    <t>Government Benefit 2</t>
  </si>
  <si>
    <t>Rental Income</t>
  </si>
  <si>
    <t>Other</t>
  </si>
  <si>
    <t>My Monthly Expenses</t>
  </si>
  <si>
    <t>Saving and Investing</t>
  </si>
  <si>
    <t>Consumer Debt</t>
  </si>
  <si>
    <t>Entertainment, Clothes and Wellness</t>
  </si>
  <si>
    <t>Home</t>
  </si>
  <si>
    <t>Food and Dining</t>
  </si>
  <si>
    <t>Auto and Transport</t>
  </si>
  <si>
    <t>Saving</t>
  </si>
  <si>
    <t>Debt</t>
  </si>
  <si>
    <t>Subscriptions</t>
  </si>
  <si>
    <t>Mortgage / Rent</t>
  </si>
  <si>
    <t>Groceries</t>
  </si>
  <si>
    <t>Auto Insurance</t>
  </si>
  <si>
    <t>Emergency fund</t>
  </si>
  <si>
    <t>Payment on credit card balance</t>
  </si>
  <si>
    <t>Netflix</t>
  </si>
  <si>
    <t>Condo and/or Community Fees</t>
  </si>
  <si>
    <t>Meal boxes</t>
  </si>
  <si>
    <t xml:space="preserve">Auto Registration </t>
  </si>
  <si>
    <t>Short-term savings goals</t>
  </si>
  <si>
    <t>Amazon</t>
  </si>
  <si>
    <t>Home Services (Cleaning, Yard)</t>
  </si>
  <si>
    <t>Alcohol and Bars</t>
  </si>
  <si>
    <t>Auto Payment 1</t>
  </si>
  <si>
    <t>Payment on line of credit balance</t>
  </si>
  <si>
    <t>Crave</t>
  </si>
  <si>
    <t>Home Insurance</t>
  </si>
  <si>
    <t>Coffee Shops</t>
  </si>
  <si>
    <t>Auto Payment 2</t>
  </si>
  <si>
    <t>Newspapers and magazines</t>
  </si>
  <si>
    <t>Home Improvement / Repair</t>
  </si>
  <si>
    <t xml:space="preserve">Fast Food </t>
  </si>
  <si>
    <t>Gas &amp; Fuel</t>
  </si>
  <si>
    <t>Interest of line of credit</t>
  </si>
  <si>
    <t>Furnishings</t>
  </si>
  <si>
    <t>Restaurants</t>
  </si>
  <si>
    <t>Parking</t>
  </si>
  <si>
    <t>Personal Loan</t>
  </si>
  <si>
    <t>Lawn &amp; Garden</t>
  </si>
  <si>
    <t>Vitamines</t>
  </si>
  <si>
    <t>Public Transportation</t>
  </si>
  <si>
    <t>Payment on overdraft balance</t>
  </si>
  <si>
    <t>Heat &amp; Electricity</t>
  </si>
  <si>
    <t>Auto Service</t>
  </si>
  <si>
    <t>Loans from Family/Friends</t>
  </si>
  <si>
    <t>Water</t>
  </si>
  <si>
    <t>Auto Repair (or use Emerg Fund)</t>
  </si>
  <si>
    <t>Subtotal - Saving</t>
  </si>
  <si>
    <t>Student Loan</t>
  </si>
  <si>
    <t>Home Phone</t>
  </si>
  <si>
    <t>Taxi</t>
  </si>
  <si>
    <t>Income tax liability</t>
  </si>
  <si>
    <t>Internet and cable</t>
  </si>
  <si>
    <t>Auto Membership (e.g CAA)</t>
  </si>
  <si>
    <t>Investment loan</t>
  </si>
  <si>
    <t>Total - Subscriptions</t>
  </si>
  <si>
    <t>Mobile Phone(s)</t>
  </si>
  <si>
    <t>Uber / Lyfts</t>
  </si>
  <si>
    <t>RRSP / 401k / IRA</t>
  </si>
  <si>
    <t>Other Arrears</t>
  </si>
  <si>
    <t>Alarm</t>
  </si>
  <si>
    <t>TFSA / Roth IRA</t>
  </si>
  <si>
    <t>Personal Care and Clothes</t>
  </si>
  <si>
    <t>Other Utilities</t>
  </si>
  <si>
    <t>Subtotal - Food and Dining</t>
  </si>
  <si>
    <t>RESP / 529 Plan</t>
  </si>
  <si>
    <t>Hair</t>
  </si>
  <si>
    <t>Property Tax</t>
  </si>
  <si>
    <t>Non-registered investing</t>
  </si>
  <si>
    <t>Spa / Massage / Chiro etc</t>
  </si>
  <si>
    <t>Kids</t>
  </si>
  <si>
    <t>Laundry / Dry Cleaning</t>
  </si>
  <si>
    <t>Allowance</t>
  </si>
  <si>
    <t>Clothing</t>
  </si>
  <si>
    <t>Childcare</t>
  </si>
  <si>
    <t>Shoes</t>
  </si>
  <si>
    <t>Subtotal - Auto &amp; Transport</t>
  </si>
  <si>
    <t>Total - Debt</t>
  </si>
  <si>
    <t>School Fees</t>
  </si>
  <si>
    <t>Bussing Fees</t>
  </si>
  <si>
    <t>Subtotal - Home</t>
  </si>
  <si>
    <t>Casual Babysitting</t>
  </si>
  <si>
    <t>Subtotal - Investing</t>
  </si>
  <si>
    <t>Baby Supplies</t>
  </si>
  <si>
    <t>Air Travel</t>
  </si>
  <si>
    <t>Sports Fees</t>
  </si>
  <si>
    <t>Hotel</t>
  </si>
  <si>
    <t>Camps</t>
  </si>
  <si>
    <t>Rental Car</t>
  </si>
  <si>
    <t>Subtotal - Personal Care</t>
  </si>
  <si>
    <t>Activity Fees</t>
  </si>
  <si>
    <t>Equipment for Activities</t>
  </si>
  <si>
    <t>Entertainment</t>
  </si>
  <si>
    <t>Clothes / Shoes / Coats</t>
  </si>
  <si>
    <t>Amusement</t>
  </si>
  <si>
    <t>Birthday parties</t>
  </si>
  <si>
    <t>Books</t>
  </si>
  <si>
    <t>Hair / Grooming</t>
  </si>
  <si>
    <t>Music</t>
  </si>
  <si>
    <t>Toys</t>
  </si>
  <si>
    <t>Hobbies</t>
  </si>
  <si>
    <t>Subtotal - Travel</t>
  </si>
  <si>
    <t>Subtotal -  Kids</t>
  </si>
  <si>
    <t>Subtotal - Entertainment</t>
  </si>
  <si>
    <t>Pets</t>
  </si>
  <si>
    <t>Health and Fitness</t>
  </si>
  <si>
    <t>Vet Bills</t>
  </si>
  <si>
    <t>Dentist</t>
  </si>
  <si>
    <t>Grooming</t>
  </si>
  <si>
    <t>Doctor</t>
  </si>
  <si>
    <t>Pet Food</t>
  </si>
  <si>
    <t>Eye Care</t>
  </si>
  <si>
    <t>Health Insurance</t>
  </si>
  <si>
    <t>Pharmacy</t>
  </si>
  <si>
    <t>Gym</t>
  </si>
  <si>
    <t>Sports</t>
  </si>
  <si>
    <t>Sporting goods</t>
  </si>
  <si>
    <t>Subtotal - Pets</t>
  </si>
  <si>
    <t>Financial</t>
  </si>
  <si>
    <t>Life Insurance</t>
  </si>
  <si>
    <t>Disability Insurance</t>
  </si>
  <si>
    <t>Subtotal - Health and Fitness</t>
  </si>
  <si>
    <t>Bank fees</t>
  </si>
  <si>
    <t>Advisor Fees</t>
  </si>
  <si>
    <t>Education</t>
  </si>
  <si>
    <t>Income tax instalment</t>
  </si>
  <si>
    <t>Tuition</t>
  </si>
  <si>
    <t>Courses</t>
  </si>
  <si>
    <t>Subtotal - Financial</t>
  </si>
  <si>
    <t>Subtotal - Education</t>
  </si>
  <si>
    <t>Gifts and Donations</t>
  </si>
  <si>
    <t>Charity</t>
  </si>
  <si>
    <t>Birthday, Anniversary, Wedding, etc.</t>
  </si>
  <si>
    <t>Subtotal - Gifts and Donations</t>
  </si>
  <si>
    <t>30-Day Spending Summary</t>
  </si>
  <si>
    <t>Days</t>
  </si>
  <si>
    <t>Total</t>
  </si>
  <si>
    <t>Day</t>
  </si>
  <si>
    <r>
      <rPr>
        <b/>
        <u/>
        <sz val="11"/>
        <color rgb="FF434343"/>
        <rFont val="Arial"/>
      </rPr>
      <t>IMPORTANT NOTES</t>
    </r>
    <r>
      <rPr>
        <sz val="11"/>
        <color rgb="FF434343"/>
        <rFont val="Arial"/>
      </rPr>
      <t xml:space="preserve">
</t>
    </r>
    <r>
      <rPr>
        <i/>
        <sz val="11"/>
        <color rgb="FF434343"/>
        <rFont val="Arial"/>
      </rPr>
      <t>If the section is shaded in green, don't type over it. It's a formula.
The best budgets are built for the month ahead.
Use take-home pay.
If it's not happening in the month ahead, don't include it.
The goal is to allocate every dollar so that you do not have excess or a shortfall.
If you have a one-off expense, it should be covered with savings.
If you are a business owner, you should have a separate budget (and banking) for your business.
Benchmark can be "flexed" about 20% (especially in expensive cities), but made up for in other categories.
You may actually be hitting the investing benchmark with your employer savings program.
If you're having a tough time with budgeting, contact us for some help info@MeVest.ca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</si>
</sst>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8" x14ac:knownFonts="1">
    <font>
      <sz val="10"/>
      <color rgb="FF000000"/>
      <name val="Arial"/>
    </font>
    <font>
      <sz val="10"/>
      <color rgb="FF434343"/>
      <name val="Helvetica Neue"/>
    </font>
    <font>
      <sz val="10"/>
      <color rgb="FF434343"/>
      <name val="Helvetica Neue"/>
    </font>
    <font>
      <sz val="11"/>
      <color rgb="FF434343"/>
      <name val="Helvetica Neue"/>
    </font>
    <font>
      <sz val="20"/>
      <color rgb="FF434343"/>
      <name val="Helvetica Neue"/>
    </font>
    <font>
      <b/>
      <sz val="10"/>
      <color rgb="FF434343"/>
      <name val="Helvetica Neue"/>
    </font>
    <font>
      <sz val="24"/>
      <color rgb="FF434343"/>
      <name val="Helvetica Neue"/>
    </font>
    <font>
      <b/>
      <sz val="11"/>
      <color rgb="FF434343"/>
      <name val="Helvetica Neue"/>
    </font>
    <font>
      <u/>
      <sz val="10"/>
      <color rgb="FF434343"/>
      <name val="Helvetica Neue"/>
    </font>
    <font>
      <sz val="10"/>
      <color theme="1"/>
      <name val="Arial"/>
    </font>
    <font>
      <sz val="24"/>
      <color theme="1"/>
      <name val="Calibri"/>
    </font>
    <font>
      <sz val="12"/>
      <color rgb="FF000000"/>
      <name val="Calibri"/>
    </font>
    <font>
      <sz val="10"/>
      <name val="Arial"/>
    </font>
    <font>
      <b/>
      <sz val="10"/>
      <color theme="1"/>
      <name val="Arial"/>
    </font>
    <font>
      <b/>
      <sz val="12"/>
      <color rgb="FF000000"/>
      <name val="Calibri"/>
    </font>
    <font>
      <sz val="11"/>
      <color rgb="FF434343"/>
      <name val="Arial"/>
    </font>
    <font>
      <i/>
      <sz val="11"/>
      <color rgb="FF434343"/>
      <name val="Arial"/>
    </font>
    <font>
      <b/>
      <u/>
      <sz val="11"/>
      <color rgb="FF434343"/>
      <name val="Arial"/>
    </font>
  </fonts>
  <fills count="6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9EAD3"/>
        <bgColor rgb="FFD9EAD3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2" fillId="0" borderId="0" xfId="0" applyFont="1"/>
    <xf numFmtId="0" fontId="2" fillId="0" borderId="0" xfId="0" applyFont="1"/>
    <xf numFmtId="38" fontId="1" fillId="0" borderId="0" xfId="0" applyNumberFormat="1" applyFont="1" applyAlignment="1">
      <alignment horizontal="center"/>
    </xf>
    <xf numFmtId="38" fontId="1" fillId="0" borderId="0" xfId="0" applyNumberFormat="1" applyFont="1"/>
    <xf numFmtId="38" fontId="1" fillId="0" borderId="0" xfId="0" applyNumberFormat="1" applyFont="1" applyAlignment="1">
      <alignment horizontal="right"/>
    </xf>
    <xf numFmtId="38" fontId="3" fillId="0" borderId="0" xfId="0" applyNumberFormat="1" applyFont="1"/>
    <xf numFmtId="38" fontId="4" fillId="2" borderId="1" xfId="0" applyNumberFormat="1" applyFont="1" applyFill="1" applyBorder="1" applyAlignment="1"/>
    <xf numFmtId="38" fontId="1" fillId="2" borderId="2" xfId="0" applyNumberFormat="1" applyFont="1" applyFill="1" applyBorder="1"/>
    <xf numFmtId="38" fontId="1" fillId="3" borderId="3" xfId="0" applyNumberFormat="1" applyFont="1" applyFill="1" applyBorder="1" applyAlignment="1">
      <alignment vertical="center"/>
    </xf>
    <xf numFmtId="6" fontId="1" fillId="3" borderId="4" xfId="0" applyNumberFormat="1" applyFont="1" applyFill="1" applyBorder="1" applyAlignment="1">
      <alignment horizontal="right" vertical="center"/>
    </xf>
    <xf numFmtId="38" fontId="1" fillId="3" borderId="5" xfId="0" applyNumberFormat="1" applyFont="1" applyFill="1" applyBorder="1" applyAlignment="1">
      <alignment vertical="center"/>
    </xf>
    <xf numFmtId="38" fontId="5" fillId="3" borderId="7" xfId="0" applyNumberFormat="1" applyFont="1" applyFill="1" applyBorder="1" applyAlignment="1">
      <alignment vertical="center"/>
    </xf>
    <xf numFmtId="6" fontId="5" fillId="3" borderId="8" xfId="0" applyNumberFormat="1" applyFont="1" applyFill="1" applyBorder="1" applyAlignment="1">
      <alignment horizontal="right" vertical="center"/>
    </xf>
    <xf numFmtId="38" fontId="6" fillId="0" borderId="0" xfId="0" applyNumberFormat="1" applyFont="1"/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/>
    <xf numFmtId="38" fontId="4" fillId="0" borderId="0" xfId="0" applyNumberFormat="1" applyFont="1"/>
    <xf numFmtId="38" fontId="4" fillId="2" borderId="9" xfId="0" applyNumberFormat="1" applyFont="1" applyFill="1" applyBorder="1" applyAlignment="1">
      <alignment wrapText="1"/>
    </xf>
    <xf numFmtId="38" fontId="1" fillId="2" borderId="10" xfId="0" applyNumberFormat="1" applyFont="1" applyFill="1" applyBorder="1" applyAlignment="1">
      <alignment wrapText="1"/>
    </xf>
    <xf numFmtId="38" fontId="4" fillId="2" borderId="10" xfId="0" applyNumberFormat="1" applyFont="1" applyFill="1" applyBorder="1" applyAlignment="1">
      <alignment wrapText="1"/>
    </xf>
    <xf numFmtId="38" fontId="1" fillId="2" borderId="1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4" fillId="0" borderId="0" xfId="0" applyNumberFormat="1" applyFont="1" applyAlignment="1">
      <alignment wrapText="1"/>
    </xf>
    <xf numFmtId="38" fontId="1" fillId="3" borderId="0" xfId="0" applyNumberFormat="1" applyFont="1" applyFill="1" applyAlignment="1"/>
    <xf numFmtId="9" fontId="1" fillId="3" borderId="0" xfId="0" applyNumberFormat="1" applyFont="1" applyFill="1" applyAlignment="1"/>
    <xf numFmtId="38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/>
    <xf numFmtId="9" fontId="1" fillId="3" borderId="0" xfId="0" applyNumberFormat="1" applyFont="1" applyFill="1" applyAlignment="1">
      <alignment vertical="center"/>
    </xf>
    <xf numFmtId="164" fontId="1" fillId="3" borderId="0" xfId="0" applyNumberFormat="1" applyFont="1" applyFill="1"/>
    <xf numFmtId="38" fontId="5" fillId="3" borderId="0" xfId="0" applyNumberFormat="1" applyFont="1" applyFill="1" applyAlignment="1">
      <alignment horizontal="left" wrapText="1"/>
    </xf>
    <xf numFmtId="10" fontId="5" fillId="3" borderId="0" xfId="0" applyNumberFormat="1" applyFont="1" applyFill="1" applyAlignment="1">
      <alignment horizontal="right" wrapText="1"/>
    </xf>
    <xf numFmtId="38" fontId="3" fillId="3" borderId="0" xfId="0" applyNumberFormat="1" applyFont="1" applyFill="1" applyAlignment="1">
      <alignment horizontal="center" wrapText="1"/>
    </xf>
    <xf numFmtId="164" fontId="5" fillId="3" borderId="0" xfId="0" applyNumberFormat="1" applyFont="1" applyFill="1" applyAlignment="1">
      <alignment horizontal="right" wrapText="1"/>
    </xf>
    <xf numFmtId="38" fontId="3" fillId="0" borderId="0" xfId="0" applyNumberFormat="1" applyFont="1" applyAlignment="1">
      <alignment horizontal="center" wrapText="1"/>
    </xf>
    <xf numFmtId="38" fontId="4" fillId="2" borderId="9" xfId="0" applyNumberFormat="1" applyFont="1" applyFill="1" applyBorder="1" applyAlignment="1"/>
    <xf numFmtId="38" fontId="4" fillId="2" borderId="11" xfId="0" applyNumberFormat="1" applyFont="1" applyFill="1" applyBorder="1" applyAlignment="1"/>
    <xf numFmtId="38" fontId="5" fillId="4" borderId="12" xfId="0" applyNumberFormat="1" applyFont="1" applyFill="1" applyBorder="1"/>
    <xf numFmtId="38" fontId="5" fillId="4" borderId="1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5" fillId="3" borderId="0" xfId="0" applyNumberFormat="1" applyFont="1" applyFill="1" applyAlignment="1">
      <alignment horizontal="right" wrapText="1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right"/>
    </xf>
    <xf numFmtId="38" fontId="5" fillId="0" borderId="0" xfId="0" applyNumberFormat="1" applyFont="1"/>
    <xf numFmtId="38" fontId="5" fillId="0" borderId="0" xfId="0" applyNumberFormat="1" applyFont="1" applyAlignment="1">
      <alignment horizontal="center"/>
    </xf>
    <xf numFmtId="38" fontId="4" fillId="2" borderId="13" xfId="0" applyNumberFormat="1" applyFont="1" applyFill="1" applyBorder="1" applyAlignment="1"/>
    <xf numFmtId="38" fontId="1" fillId="2" borderId="13" xfId="0" applyNumberFormat="1" applyFont="1" applyFill="1" applyBorder="1"/>
    <xf numFmtId="38" fontId="7" fillId="2" borderId="13" xfId="0" applyNumberFormat="1" applyFont="1" applyFill="1" applyBorder="1" applyAlignment="1">
      <alignment horizontal="center"/>
    </xf>
    <xf numFmtId="38" fontId="1" fillId="2" borderId="13" xfId="0" applyNumberFormat="1" applyFont="1" applyFill="1" applyBorder="1" applyAlignment="1">
      <alignment horizontal="right"/>
    </xf>
    <xf numFmtId="38" fontId="5" fillId="4" borderId="13" xfId="0" applyNumberFormat="1" applyFont="1" applyFill="1" applyBorder="1" applyAlignment="1">
      <alignment horizontal="left"/>
    </xf>
    <xf numFmtId="38" fontId="5" fillId="4" borderId="13" xfId="0" applyNumberFormat="1" applyFont="1" applyFill="1" applyBorder="1" applyAlignment="1">
      <alignment horizontal="center"/>
    </xf>
    <xf numFmtId="38" fontId="5" fillId="4" borderId="13" xfId="0" applyNumberFormat="1" applyFont="1" applyFill="1" applyBorder="1" applyAlignment="1">
      <alignment horizontal="right"/>
    </xf>
    <xf numFmtId="38" fontId="5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right" wrapText="1"/>
    </xf>
    <xf numFmtId="38" fontId="5" fillId="4" borderId="13" xfId="0" applyNumberFormat="1" applyFont="1" applyFill="1" applyBorder="1" applyAlignment="1">
      <alignment horizontal="left" wrapText="1"/>
    </xf>
    <xf numFmtId="38" fontId="1" fillId="4" borderId="13" xfId="0" applyNumberFormat="1" applyFont="1" applyFill="1" applyBorder="1" applyAlignment="1">
      <alignment horizontal="center" wrapText="1"/>
    </xf>
    <xf numFmtId="38" fontId="5" fillId="4" borderId="13" xfId="0" applyNumberFormat="1" applyFont="1" applyFill="1" applyBorder="1" applyAlignment="1">
      <alignment horizontal="left" wrapText="1"/>
    </xf>
    <xf numFmtId="38" fontId="1" fillId="4" borderId="13" xfId="0" applyNumberFormat="1" applyFont="1" applyFill="1" applyBorder="1" applyAlignment="1">
      <alignment horizontal="right" wrapText="1"/>
    </xf>
    <xf numFmtId="38" fontId="1" fillId="0" borderId="0" xfId="0" applyNumberFormat="1" applyFont="1" applyAlignment="1">
      <alignment horizontal="left" wrapText="1"/>
    </xf>
    <xf numFmtId="38" fontId="1" fillId="0" borderId="0" xfId="0" applyNumberFormat="1" applyFont="1" applyAlignment="1">
      <alignment horizontal="right" wrapText="1"/>
    </xf>
    <xf numFmtId="0" fontId="2" fillId="0" borderId="0" xfId="0" applyFont="1" applyAlignment="1"/>
    <xf numFmtId="38" fontId="1" fillId="0" borderId="0" xfId="0" applyNumberFormat="1" applyFont="1" applyAlignment="1">
      <alignment vertical="top" wrapText="1"/>
    </xf>
    <xf numFmtId="38" fontId="1" fillId="0" borderId="0" xfId="0" applyNumberFormat="1" applyFont="1" applyAlignment="1">
      <alignment horizontal="left" wrapText="1"/>
    </xf>
    <xf numFmtId="38" fontId="1" fillId="0" borderId="0" xfId="0" applyNumberFormat="1" applyFont="1" applyAlignment="1">
      <alignment vertical="top" wrapText="1"/>
    </xf>
    <xf numFmtId="38" fontId="5" fillId="4" borderId="14" xfId="0" applyNumberFormat="1" applyFont="1" applyFill="1" applyBorder="1" applyAlignment="1">
      <alignment horizontal="left" wrapText="1"/>
    </xf>
    <xf numFmtId="38" fontId="1" fillId="4" borderId="14" xfId="0" applyNumberFormat="1" applyFont="1" applyFill="1" applyBorder="1" applyAlignment="1">
      <alignment horizontal="right" wrapText="1"/>
    </xf>
    <xf numFmtId="38" fontId="1" fillId="0" borderId="0" xfId="0" applyNumberFormat="1" applyFont="1" applyAlignment="1">
      <alignment horizontal="right"/>
    </xf>
    <xf numFmtId="38" fontId="5" fillId="0" borderId="0" xfId="0" applyNumberFormat="1" applyFont="1" applyAlignment="1">
      <alignment vertical="top" wrapText="1"/>
    </xf>
    <xf numFmtId="38" fontId="8" fillId="0" borderId="0" xfId="0" applyNumberFormat="1" applyFont="1" applyAlignment="1">
      <alignment vertical="top"/>
    </xf>
    <xf numFmtId="38" fontId="5" fillId="0" borderId="0" xfId="0" applyNumberFormat="1" applyFont="1" applyAlignment="1">
      <alignment horizontal="left" wrapText="1"/>
    </xf>
    <xf numFmtId="38" fontId="5" fillId="4" borderId="13" xfId="0" applyNumberFormat="1" applyFont="1" applyFill="1" applyBorder="1"/>
    <xf numFmtId="38" fontId="7" fillId="0" borderId="0" xfId="0" applyNumberFormat="1" applyFont="1" applyAlignment="1">
      <alignment vertical="top" wrapText="1"/>
    </xf>
    <xf numFmtId="38" fontId="7" fillId="0" borderId="0" xfId="0" applyNumberFormat="1" applyFont="1" applyAlignment="1">
      <alignment horizontal="right"/>
    </xf>
    <xf numFmtId="9" fontId="1" fillId="0" borderId="0" xfId="0" applyNumberFormat="1" applyFont="1"/>
    <xf numFmtId="38" fontId="5" fillId="4" borderId="15" xfId="0" applyNumberFormat="1" applyFont="1" applyFill="1" applyBorder="1" applyAlignment="1">
      <alignment horizontal="left" wrapText="1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vertical="top" wrapText="1"/>
    </xf>
    <xf numFmtId="38" fontId="3" fillId="0" borderId="0" xfId="0" applyNumberFormat="1" applyFont="1" applyAlignment="1">
      <alignment horizontal="left" wrapText="1"/>
    </xf>
    <xf numFmtId="38" fontId="3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38" fontId="10" fillId="2" borderId="13" xfId="0" applyNumberFormat="1" applyFont="1" applyFill="1" applyBorder="1"/>
    <xf numFmtId="164" fontId="13" fillId="5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38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64" fontId="14" fillId="5" borderId="0" xfId="0" applyNumberFormat="1" applyFont="1" applyFill="1" applyAlignment="1">
      <alignment wrapText="1"/>
    </xf>
    <xf numFmtId="38" fontId="5" fillId="3" borderId="0" xfId="0" applyNumberFormat="1" applyFont="1" applyFill="1" applyAlignment="1"/>
    <xf numFmtId="164" fontId="5" fillId="3" borderId="0" xfId="0" applyNumberFormat="1" applyFont="1" applyFill="1" applyAlignment="1"/>
    <xf numFmtId="164" fontId="9" fillId="0" borderId="0" xfId="0" applyNumberFormat="1" applyFont="1"/>
    <xf numFmtId="38" fontId="1" fillId="4" borderId="13" xfId="0" applyNumberFormat="1" applyFont="1" applyFill="1" applyBorder="1" applyAlignment="1">
      <alignment horizontal="left" wrapText="1"/>
    </xf>
    <xf numFmtId="164" fontId="1" fillId="4" borderId="13" xfId="0" applyNumberFormat="1" applyFont="1" applyFill="1" applyBorder="1" applyAlignment="1">
      <alignment horizontal="left" wrapText="1"/>
    </xf>
    <xf numFmtId="38" fontId="1" fillId="4" borderId="13" xfId="0" applyNumberFormat="1" applyFont="1" applyFill="1" applyBorder="1" applyAlignment="1">
      <alignment horizontal="left" wrapText="1"/>
    </xf>
    <xf numFmtId="0" fontId="9" fillId="0" borderId="0" xfId="0" applyFont="1" applyAlignment="1"/>
    <xf numFmtId="38" fontId="1" fillId="4" borderId="14" xfId="0" applyNumberFormat="1" applyFont="1" applyFill="1" applyBorder="1" applyAlignment="1">
      <alignment horizontal="left" wrapText="1"/>
    </xf>
    <xf numFmtId="38" fontId="1" fillId="4" borderId="13" xfId="0" applyNumberFormat="1" applyFont="1" applyFill="1" applyBorder="1"/>
    <xf numFmtId="38" fontId="1" fillId="4" borderId="15" xfId="0" applyNumberFormat="1" applyFont="1" applyFill="1" applyBorder="1" applyAlignment="1">
      <alignment horizontal="left" wrapText="1"/>
    </xf>
    <xf numFmtId="38" fontId="1" fillId="0" borderId="0" xfId="0" applyNumberFormat="1" applyFont="1" applyAlignment="1">
      <alignment horizontal="left"/>
    </xf>
    <xf numFmtId="0" fontId="0" fillId="0" borderId="0" xfId="0" applyFont="1" applyAlignment="1"/>
    <xf numFmtId="38" fontId="15" fillId="0" borderId="0" xfId="0" applyNumberFormat="1" applyFont="1" applyAlignment="1">
      <alignment horizontal="left" vertical="top" wrapText="1"/>
    </xf>
    <xf numFmtId="0" fontId="11" fillId="5" borderId="16" xfId="0" applyFont="1" applyFill="1" applyBorder="1" applyAlignment="1">
      <alignment horizontal="center"/>
    </xf>
    <xf numFmtId="0" fontId="12" fillId="0" borderId="17" xfId="0" applyFont="1" applyBorder="1"/>
    <xf numFmtId="0" fontId="12" fillId="0" borderId="15" xfId="0" applyFont="1" applyBorder="1"/>
    <xf numFmtId="6" fontId="1" fillId="3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123825</xdr:rowOff>
    </xdr:from>
    <xdr:ext cx="2114550" cy="3810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14875" cy="84772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32"/>
  <sheetViews>
    <sheetView tabSelected="1" workbookViewId="0">
      <selection activeCell="B6" sqref="B6"/>
    </sheetView>
  </sheetViews>
  <sheetFormatPr baseColWidth="10" defaultColWidth="14.5" defaultRowHeight="15.75" customHeight="1" x14ac:dyDescent="0.15"/>
  <cols>
    <col min="1" max="1" width="33.83203125" customWidth="1"/>
    <col min="2" max="2" width="15.5" customWidth="1"/>
    <col min="3" max="3" width="3.5" customWidth="1"/>
    <col min="4" max="4" width="33.83203125" customWidth="1"/>
    <col min="5" max="5" width="15.5" customWidth="1"/>
    <col min="6" max="6" width="3.6640625" customWidth="1"/>
    <col min="7" max="7" width="33.83203125" customWidth="1"/>
    <col min="8" max="8" width="15.5" customWidth="1"/>
    <col min="9" max="9" width="3.5" customWidth="1"/>
    <col min="10" max="10" width="33.83203125" customWidth="1"/>
    <col min="11" max="11" width="16.33203125" customWidth="1"/>
    <col min="12" max="12" width="2.5" customWidth="1"/>
    <col min="13" max="13" width="33.83203125" customWidth="1"/>
    <col min="14" max="14" width="16.1640625" customWidth="1"/>
    <col min="15" max="15" width="8.83203125" customWidth="1"/>
    <col min="16" max="16" width="33.83203125" customWidth="1"/>
    <col min="17" max="17" width="15.6640625" customWidth="1"/>
    <col min="18" max="18" width="12.33203125" customWidth="1"/>
    <col min="19" max="26" width="8.83203125" customWidth="1"/>
  </cols>
  <sheetData>
    <row r="1" spans="1:26" ht="51" customHeight="1" x14ac:dyDescent="0.15">
      <c r="A1" s="100"/>
      <c r="B1" s="101"/>
      <c r="C1" s="10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4" customHeight="1" x14ac:dyDescent="0.15">
      <c r="A2" s="102" t="s">
        <v>168</v>
      </c>
      <c r="B2" s="102"/>
      <c r="C2" s="102"/>
      <c r="D2" s="102"/>
      <c r="E2" s="102"/>
      <c r="F2" s="4"/>
      <c r="G2" s="4"/>
      <c r="H2" s="4"/>
      <c r="I2" s="4"/>
      <c r="J2" s="4"/>
      <c r="K2" s="4"/>
      <c r="L2" s="4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 x14ac:dyDescent="0.15">
      <c r="A3" s="2"/>
      <c r="B3" s="2"/>
      <c r="C3" s="4"/>
      <c r="D3" s="4"/>
      <c r="E3" s="5"/>
      <c r="F3" s="4"/>
      <c r="G3" s="4"/>
      <c r="H3" s="4"/>
      <c r="I3" s="4"/>
      <c r="J3" s="4"/>
      <c r="K3" s="4"/>
      <c r="L3" s="4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" x14ac:dyDescent="0.25">
      <c r="A4" s="7" t="s">
        <v>0</v>
      </c>
      <c r="B4" s="8"/>
      <c r="C4" s="4"/>
      <c r="E4" s="5"/>
      <c r="F4" s="4"/>
      <c r="G4" s="4"/>
      <c r="H4" s="4"/>
      <c r="I4" s="4"/>
      <c r="J4" s="4"/>
      <c r="K4" s="4"/>
      <c r="L4" s="4"/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 x14ac:dyDescent="0.15">
      <c r="A5" s="9" t="s">
        <v>1</v>
      </c>
      <c r="B5" s="10">
        <f>B30</f>
        <v>0</v>
      </c>
      <c r="C5" s="4"/>
      <c r="D5" s="4"/>
      <c r="E5" s="5"/>
      <c r="F5" s="4"/>
      <c r="G5" s="4"/>
      <c r="H5" s="4"/>
      <c r="I5" s="4"/>
      <c r="J5" s="4"/>
      <c r="K5" s="4"/>
      <c r="L5" s="4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 x14ac:dyDescent="0.15">
      <c r="A6" s="11" t="s">
        <v>2</v>
      </c>
      <c r="B6" s="106">
        <f>SUM(D10:D16)</f>
        <v>0</v>
      </c>
      <c r="C6" s="4"/>
      <c r="D6" s="4"/>
      <c r="E6" s="5"/>
      <c r="F6" s="4"/>
      <c r="G6" s="4"/>
      <c r="H6" s="4"/>
      <c r="I6" s="4"/>
      <c r="J6" s="4"/>
      <c r="K6" s="4"/>
      <c r="L6" s="4"/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 x14ac:dyDescent="0.3">
      <c r="A7" s="12" t="s">
        <v>3</v>
      </c>
      <c r="B7" s="13">
        <f>B5-B6</f>
        <v>0</v>
      </c>
      <c r="C7" s="4"/>
      <c r="D7" s="4"/>
      <c r="E7" s="14"/>
      <c r="F7" s="14"/>
      <c r="G7" s="14"/>
      <c r="H7" s="14"/>
      <c r="I7" s="14"/>
      <c r="J7" s="14"/>
      <c r="K7" s="14"/>
      <c r="L7" s="14"/>
      <c r="M7" s="6"/>
      <c r="N7" s="1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" x14ac:dyDescent="0.25">
      <c r="A8" s="15"/>
      <c r="B8" s="3"/>
      <c r="C8" s="4"/>
      <c r="D8" s="4"/>
      <c r="E8" s="5"/>
      <c r="F8" s="4"/>
      <c r="G8" s="16" t="s">
        <v>4</v>
      </c>
      <c r="H8" s="4"/>
      <c r="I8" s="4"/>
      <c r="J8" s="4"/>
      <c r="K8" s="4"/>
      <c r="L8" s="4"/>
      <c r="M8" s="1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75" x14ac:dyDescent="0.25">
      <c r="A9" s="18" t="s">
        <v>5</v>
      </c>
      <c r="B9" s="19"/>
      <c r="C9" s="20"/>
      <c r="D9" s="18" t="s">
        <v>6</v>
      </c>
      <c r="E9" s="21" t="s">
        <v>7</v>
      </c>
      <c r="F9" s="18"/>
      <c r="G9" s="18" t="s">
        <v>8</v>
      </c>
      <c r="H9" s="21" t="s">
        <v>9</v>
      </c>
      <c r="I9" s="22"/>
      <c r="J9" s="22"/>
      <c r="K9" s="22"/>
      <c r="L9" s="22"/>
      <c r="M9" s="2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5" x14ac:dyDescent="0.25">
      <c r="A10" s="24" t="s">
        <v>10</v>
      </c>
      <c r="B10" s="25">
        <v>0.35</v>
      </c>
      <c r="C10" s="26"/>
      <c r="D10" s="27">
        <f>B58</f>
        <v>0</v>
      </c>
      <c r="E10" s="28" t="e">
        <f t="shared" ref="E10:E16" si="0">D10/$B$5</f>
        <v>#DIV/0!</v>
      </c>
      <c r="F10" s="26"/>
      <c r="G10" s="27">
        <f>'Month Tracker'!AG7</f>
        <v>0</v>
      </c>
      <c r="H10" s="28" t="e">
        <f t="shared" ref="H10:H16" si="1">G10/D10</f>
        <v>#DIV/0!</v>
      </c>
      <c r="I10" s="4"/>
      <c r="J10" s="4"/>
      <c r="K10" s="4"/>
      <c r="L10" s="4"/>
      <c r="M10" s="1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5" x14ac:dyDescent="0.25">
      <c r="A11" s="24" t="s">
        <v>11</v>
      </c>
      <c r="B11" s="25">
        <v>0.2</v>
      </c>
      <c r="C11" s="26"/>
      <c r="D11" s="29">
        <f>SUM(E50,E74,E87,E102)</f>
        <v>0</v>
      </c>
      <c r="E11" s="28" t="e">
        <f t="shared" si="0"/>
        <v>#DIV/0!</v>
      </c>
      <c r="F11" s="26"/>
      <c r="G11" s="29">
        <f>'Month Tracker'!AG26</f>
        <v>0</v>
      </c>
      <c r="H11" s="28" t="e">
        <f t="shared" si="1"/>
        <v>#DIV/0!</v>
      </c>
      <c r="I11" s="4"/>
      <c r="J11" s="4"/>
      <c r="K11" s="4"/>
      <c r="L11" s="4"/>
      <c r="M11" s="1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" x14ac:dyDescent="0.25">
      <c r="A12" s="24" t="s">
        <v>12</v>
      </c>
      <c r="B12" s="25">
        <v>0.1</v>
      </c>
      <c r="C12" s="26"/>
      <c r="D12" s="29">
        <f>SUM(H55,H69)</f>
        <v>0</v>
      </c>
      <c r="E12" s="28" t="e">
        <f t="shared" si="0"/>
        <v>#DIV/0!</v>
      </c>
      <c r="F12" s="26"/>
      <c r="G12" s="29">
        <f>'Month Tracker'!AG65</f>
        <v>0</v>
      </c>
      <c r="H12" s="28" t="e">
        <f t="shared" si="1"/>
        <v>#DIV/0!</v>
      </c>
      <c r="I12" s="4"/>
      <c r="J12" s="4"/>
      <c r="K12" s="4"/>
      <c r="L12" s="4"/>
      <c r="M12" s="1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" x14ac:dyDescent="0.25">
      <c r="A13" s="24" t="s">
        <v>13</v>
      </c>
      <c r="B13" s="25">
        <v>0.05</v>
      </c>
      <c r="C13" s="26"/>
      <c r="D13" s="29">
        <f>K45</f>
        <v>0</v>
      </c>
      <c r="E13" s="28" t="e">
        <f t="shared" si="0"/>
        <v>#DIV/0!</v>
      </c>
      <c r="F13" s="26"/>
      <c r="G13" s="29">
        <f>'Month Tracker'!AG90</f>
        <v>0</v>
      </c>
      <c r="H13" s="28" t="e">
        <f t="shared" si="1"/>
        <v>#DIV/0!</v>
      </c>
      <c r="I13" s="4"/>
      <c r="J13" s="4"/>
      <c r="K13" s="4"/>
      <c r="L13" s="4"/>
      <c r="M13" s="1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" x14ac:dyDescent="0.25">
      <c r="A14" s="24" t="s">
        <v>14</v>
      </c>
      <c r="B14" s="25">
        <v>0.1</v>
      </c>
      <c r="C14" s="26"/>
      <c r="D14" s="29">
        <f>K58</f>
        <v>0</v>
      </c>
      <c r="E14" s="28" t="e">
        <f t="shared" si="0"/>
        <v>#DIV/0!</v>
      </c>
      <c r="F14" s="26"/>
      <c r="G14" s="29">
        <f>'Month Tracker'!AG96</f>
        <v>0</v>
      </c>
      <c r="H14" s="28" t="e">
        <f t="shared" si="1"/>
        <v>#DIV/0!</v>
      </c>
      <c r="I14" s="4"/>
      <c r="J14" s="4"/>
      <c r="K14" s="4"/>
      <c r="L14" s="4"/>
      <c r="M14" s="1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" x14ac:dyDescent="0.25">
      <c r="A15" s="24" t="s">
        <v>15</v>
      </c>
      <c r="B15" s="25">
        <v>0.1</v>
      </c>
      <c r="C15" s="26"/>
      <c r="D15" s="29">
        <f>N55</f>
        <v>0</v>
      </c>
      <c r="E15" s="28" t="e">
        <f t="shared" si="0"/>
        <v>#DIV/0!</v>
      </c>
      <c r="F15" s="26"/>
      <c r="G15" s="29">
        <f>'Month Tracker'!AG104</f>
        <v>0</v>
      </c>
      <c r="H15" s="28" t="e">
        <f t="shared" si="1"/>
        <v>#DIV/0!</v>
      </c>
      <c r="I15" s="4"/>
      <c r="J15" s="4"/>
      <c r="K15" s="4"/>
      <c r="L15" s="4"/>
      <c r="M15" s="1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" x14ac:dyDescent="0.25">
      <c r="A16" s="24" t="s">
        <v>16</v>
      </c>
      <c r="B16" s="25">
        <v>0.1</v>
      </c>
      <c r="C16" s="26"/>
      <c r="D16" s="29">
        <f>SUM(Q47,Q61,Q74,Q91,Q103,Q114)</f>
        <v>0</v>
      </c>
      <c r="E16" s="28" t="e">
        <f t="shared" si="0"/>
        <v>#DIV/0!</v>
      </c>
      <c r="F16" s="26"/>
      <c r="G16" s="29">
        <f>'Month Tracker'!AG120</f>
        <v>0</v>
      </c>
      <c r="H16" s="28" t="e">
        <f t="shared" si="1"/>
        <v>#DIV/0!</v>
      </c>
      <c r="I16" s="4"/>
      <c r="J16" s="4"/>
      <c r="K16" s="4"/>
      <c r="L16" s="4"/>
      <c r="M16" s="17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 x14ac:dyDescent="0.15">
      <c r="A17" s="30" t="s">
        <v>17</v>
      </c>
      <c r="B17" s="31">
        <f>SUM(B10:B16)</f>
        <v>1</v>
      </c>
      <c r="C17" s="32"/>
      <c r="D17" s="33">
        <f t="shared" ref="D17:E17" si="2">SUM(D10:D16)</f>
        <v>0</v>
      </c>
      <c r="E17" s="31" t="e">
        <f t="shared" si="2"/>
        <v>#DIV/0!</v>
      </c>
      <c r="F17" s="32"/>
      <c r="G17" s="33">
        <f t="shared" ref="G17:H17" si="3">SUM(G10:G16)</f>
        <v>0</v>
      </c>
      <c r="H17" s="31" t="e">
        <f t="shared" si="3"/>
        <v>#DIV/0!</v>
      </c>
      <c r="I17" s="4"/>
      <c r="J17" s="4"/>
      <c r="K17" s="4"/>
      <c r="L17" s="4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 x14ac:dyDescent="0.15">
      <c r="C18" s="34"/>
      <c r="D18" s="2"/>
      <c r="E18" s="5"/>
      <c r="F18" s="4"/>
      <c r="G18" s="4"/>
      <c r="H18" s="4"/>
      <c r="I18" s="4"/>
      <c r="J18" s="4"/>
      <c r="K18" s="4"/>
      <c r="L18" s="4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.75" customHeight="1" x14ac:dyDescent="0.25">
      <c r="A19" s="35" t="s">
        <v>18</v>
      </c>
      <c r="B19" s="36"/>
      <c r="C19" s="2"/>
      <c r="D19" s="2"/>
      <c r="E19" s="2"/>
      <c r="F19" s="2"/>
      <c r="G19" s="2"/>
      <c r="H19" s="2"/>
      <c r="I19" s="2"/>
      <c r="J19" s="2"/>
      <c r="K19" s="2"/>
      <c r="L19" s="4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customHeight="1" x14ac:dyDescent="0.15">
      <c r="A20" s="37" t="s">
        <v>19</v>
      </c>
      <c r="B20" s="38" t="s">
        <v>20</v>
      </c>
      <c r="C20" s="34"/>
      <c r="D20" s="16"/>
      <c r="E20" s="5"/>
      <c r="F20" s="4"/>
      <c r="G20" s="4"/>
      <c r="H20" s="4"/>
      <c r="I20" s="4"/>
      <c r="J20" s="4"/>
      <c r="K20" s="4"/>
      <c r="L20" s="4"/>
      <c r="M20" s="2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" x14ac:dyDescent="0.15">
      <c r="A21" s="16" t="s">
        <v>21</v>
      </c>
      <c r="B21" s="39"/>
      <c r="C21" s="2"/>
      <c r="D21" s="2"/>
      <c r="E21" s="2"/>
      <c r="F21" s="4"/>
      <c r="G21" s="4"/>
      <c r="H21" s="4"/>
      <c r="I21" s="4"/>
      <c r="J21" s="4"/>
      <c r="K21" s="4"/>
      <c r="L21" s="4"/>
      <c r="M21" s="2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" x14ac:dyDescent="0.15">
      <c r="A22" s="16" t="s">
        <v>22</v>
      </c>
      <c r="B22" s="40"/>
      <c r="C22" s="2"/>
      <c r="D22" s="2"/>
      <c r="E22" s="2"/>
      <c r="F22" s="4"/>
      <c r="G22" s="4"/>
      <c r="H22" s="4"/>
      <c r="I22" s="4"/>
      <c r="J22" s="4"/>
      <c r="K22" s="4"/>
      <c r="L22" s="4"/>
      <c r="M22" s="2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" x14ac:dyDescent="0.15">
      <c r="A23" s="16" t="s">
        <v>23</v>
      </c>
      <c r="B23" s="39"/>
      <c r="C23" s="2"/>
      <c r="D23" s="2"/>
      <c r="E23" s="2"/>
      <c r="F23" s="4"/>
      <c r="G23" s="4"/>
      <c r="H23" s="4"/>
      <c r="I23" s="4"/>
      <c r="J23" s="4"/>
      <c r="K23" s="4"/>
      <c r="L23" s="4"/>
      <c r="M23" s="2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" x14ac:dyDescent="0.15">
      <c r="A24" s="16" t="s">
        <v>24</v>
      </c>
      <c r="B24" s="40"/>
      <c r="C24" s="2"/>
      <c r="D24" s="2"/>
      <c r="E24" s="2"/>
      <c r="F24" s="4"/>
      <c r="G24" s="4"/>
      <c r="H24" s="4"/>
      <c r="I24" s="4"/>
      <c r="J24" s="4"/>
      <c r="K24" s="4"/>
      <c r="L24" s="4"/>
      <c r="M24" s="2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" x14ac:dyDescent="0.15">
      <c r="A25" s="16" t="s">
        <v>25</v>
      </c>
      <c r="B25" s="40"/>
      <c r="C25" s="2"/>
      <c r="D25" s="2"/>
      <c r="E25" s="2"/>
      <c r="F25" s="4"/>
      <c r="G25" s="4"/>
      <c r="H25" s="4"/>
      <c r="I25" s="4"/>
      <c r="J25" s="4"/>
      <c r="K25" s="4"/>
      <c r="L25" s="4"/>
      <c r="M25" s="2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" x14ac:dyDescent="0.15">
      <c r="A26" s="16" t="s">
        <v>26</v>
      </c>
      <c r="B26" s="40"/>
      <c r="C26" s="2"/>
      <c r="D26" s="2"/>
      <c r="E26" s="2"/>
      <c r="F26" s="4"/>
      <c r="G26" s="4"/>
      <c r="H26" s="4"/>
      <c r="I26" s="4"/>
      <c r="J26" s="4"/>
      <c r="K26" s="4"/>
      <c r="L26" s="4"/>
      <c r="M26" s="2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" x14ac:dyDescent="0.15">
      <c r="A27" s="16" t="s">
        <v>27</v>
      </c>
      <c r="B27" s="40"/>
      <c r="C27" s="2"/>
      <c r="D27" s="2"/>
      <c r="E27" s="2"/>
      <c r="F27" s="4"/>
      <c r="G27" s="4"/>
      <c r="H27" s="4"/>
      <c r="I27" s="4"/>
      <c r="J27" s="4"/>
      <c r="K27" s="4"/>
      <c r="L27" s="4"/>
      <c r="M27" s="2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" x14ac:dyDescent="0.15">
      <c r="A28" s="16" t="s">
        <v>28</v>
      </c>
      <c r="B28" s="40"/>
      <c r="C28" s="2"/>
      <c r="D28" s="2"/>
      <c r="E28" s="2"/>
      <c r="F28" s="4"/>
      <c r="G28" s="4"/>
      <c r="H28" s="4"/>
      <c r="I28" s="4"/>
      <c r="J28" s="4"/>
      <c r="K28" s="4"/>
      <c r="L28" s="4"/>
      <c r="M28" s="4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 x14ac:dyDescent="0.15">
      <c r="A29" s="16" t="s">
        <v>29</v>
      </c>
      <c r="B29" s="40"/>
      <c r="C29" s="34"/>
      <c r="D29" s="4"/>
      <c r="E29" s="5"/>
      <c r="F29" s="4"/>
      <c r="G29" s="4"/>
      <c r="H29" s="4"/>
      <c r="I29" s="4"/>
      <c r="J29" s="4"/>
      <c r="K29" s="4"/>
      <c r="L29" s="4"/>
      <c r="M29" s="2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 x14ac:dyDescent="0.15">
      <c r="A30" s="30" t="s">
        <v>1</v>
      </c>
      <c r="B30" s="41">
        <f>SUM(B21:B29)</f>
        <v>0</v>
      </c>
      <c r="C30" s="4"/>
      <c r="D30" s="42"/>
      <c r="E30" s="43"/>
      <c r="F30" s="4"/>
      <c r="G30" s="42"/>
      <c r="H30" s="43"/>
      <c r="I30" s="4"/>
      <c r="J30" s="42"/>
      <c r="K30" s="43"/>
      <c r="L30" s="4"/>
      <c r="M30" s="44"/>
      <c r="N30" s="4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15">
      <c r="A31" s="42"/>
      <c r="B31" s="45"/>
      <c r="C31" s="4"/>
      <c r="D31" s="42"/>
      <c r="E31" s="43"/>
      <c r="F31" s="4"/>
      <c r="G31" s="42"/>
      <c r="H31" s="43"/>
      <c r="I31" s="4"/>
      <c r="J31" s="42"/>
      <c r="K31" s="43"/>
      <c r="L31" s="4"/>
      <c r="M31" s="44"/>
      <c r="N31" s="4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0" customHeight="1" x14ac:dyDescent="0.25">
      <c r="A32" s="46" t="s">
        <v>30</v>
      </c>
      <c r="B32" s="47"/>
      <c r="C32" s="48"/>
      <c r="D32" s="47"/>
      <c r="E32" s="49"/>
      <c r="F32" s="47"/>
      <c r="G32" s="47"/>
      <c r="H32" s="47"/>
      <c r="I32" s="47"/>
      <c r="J32" s="47"/>
      <c r="K32" s="47"/>
      <c r="L32" s="46"/>
      <c r="M32" s="46"/>
      <c r="N32" s="46"/>
      <c r="O32" s="46"/>
      <c r="P32" s="46"/>
      <c r="Q32" s="46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15">
      <c r="A33" s="42"/>
      <c r="B33" s="45"/>
      <c r="C33" s="4"/>
      <c r="D33" s="42"/>
      <c r="E33" s="43"/>
      <c r="F33" s="4"/>
      <c r="G33" s="42"/>
      <c r="H33" s="43"/>
      <c r="I33" s="4"/>
      <c r="J33" s="42"/>
      <c r="K33" s="43"/>
      <c r="L33" s="4"/>
      <c r="M33" s="44"/>
      <c r="N33" s="4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15">
      <c r="A34" s="50" t="s">
        <v>10</v>
      </c>
      <c r="B34" s="51" t="s">
        <v>20</v>
      </c>
      <c r="C34" s="4"/>
      <c r="D34" s="50" t="s">
        <v>11</v>
      </c>
      <c r="E34" s="52" t="s">
        <v>20</v>
      </c>
      <c r="F34" s="4"/>
      <c r="G34" s="50" t="s">
        <v>12</v>
      </c>
      <c r="H34" s="52" t="s">
        <v>20</v>
      </c>
      <c r="I34" s="4"/>
      <c r="J34" s="50" t="s">
        <v>31</v>
      </c>
      <c r="K34" s="52" t="s">
        <v>20</v>
      </c>
      <c r="L34" s="4"/>
      <c r="M34" s="50" t="s">
        <v>32</v>
      </c>
      <c r="N34" s="52" t="s">
        <v>20</v>
      </c>
      <c r="O34" s="4"/>
      <c r="P34" s="50" t="s">
        <v>33</v>
      </c>
      <c r="Q34" s="52" t="s">
        <v>20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x14ac:dyDescent="0.15">
      <c r="A35" s="53"/>
      <c r="B35" s="54"/>
      <c r="C35" s="4"/>
      <c r="D35" s="53"/>
      <c r="E35" s="55"/>
      <c r="F35" s="4"/>
      <c r="G35" s="4"/>
      <c r="H35" s="4"/>
      <c r="I35" s="4"/>
      <c r="J35" s="4"/>
      <c r="K35" s="4"/>
      <c r="L35" s="43"/>
      <c r="M35" s="2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15">
      <c r="A36" s="56" t="s">
        <v>34</v>
      </c>
      <c r="B36" s="57"/>
      <c r="C36" s="4"/>
      <c r="D36" s="56" t="s">
        <v>35</v>
      </c>
      <c r="E36" s="57"/>
      <c r="F36" s="45"/>
      <c r="G36" s="58" t="s">
        <v>36</v>
      </c>
      <c r="H36" s="59"/>
      <c r="I36" s="45"/>
      <c r="J36" s="58" t="s">
        <v>37</v>
      </c>
      <c r="K36" s="59"/>
      <c r="L36" s="54"/>
      <c r="M36" s="58" t="s">
        <v>38</v>
      </c>
      <c r="N36" s="59"/>
      <c r="O36" s="44"/>
      <c r="P36" s="58" t="s">
        <v>39</v>
      </c>
      <c r="Q36" s="59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" x14ac:dyDescent="0.15">
      <c r="A37" s="60" t="s">
        <v>40</v>
      </c>
      <c r="B37" s="16"/>
      <c r="C37" s="4"/>
      <c r="D37" s="2" t="s">
        <v>41</v>
      </c>
      <c r="E37" s="16"/>
      <c r="F37" s="54"/>
      <c r="G37" s="2" t="s">
        <v>42</v>
      </c>
      <c r="H37" s="61"/>
      <c r="I37" s="54"/>
      <c r="J37" s="62" t="s">
        <v>43</v>
      </c>
      <c r="K37" s="62"/>
      <c r="L37" s="4"/>
      <c r="M37" s="63" t="s">
        <v>44</v>
      </c>
      <c r="N37" s="62"/>
      <c r="O37" s="22"/>
      <c r="P37" s="64" t="s">
        <v>45</v>
      </c>
      <c r="Q37" s="62"/>
      <c r="R37" s="22"/>
      <c r="S37" s="60"/>
      <c r="T37" s="22"/>
      <c r="U37" s="22"/>
      <c r="V37" s="22"/>
      <c r="W37" s="22"/>
      <c r="X37" s="22"/>
      <c r="Y37" s="22"/>
      <c r="Z37" s="22"/>
    </row>
    <row r="38" spans="1:26" ht="16.5" customHeight="1" x14ac:dyDescent="0.15">
      <c r="A38" s="60" t="s">
        <v>46</v>
      </c>
      <c r="B38" s="4"/>
      <c r="C38" s="4"/>
      <c r="D38" s="2" t="s">
        <v>47</v>
      </c>
      <c r="E38" s="4"/>
      <c r="F38" s="4"/>
      <c r="G38" s="2" t="s">
        <v>48</v>
      </c>
      <c r="H38" s="55"/>
      <c r="I38" s="4"/>
      <c r="J38" s="62" t="s">
        <v>49</v>
      </c>
      <c r="K38" s="2"/>
      <c r="L38" s="45"/>
      <c r="M38" s="63" t="s">
        <v>44</v>
      </c>
      <c r="N38" s="2"/>
      <c r="O38" s="4"/>
      <c r="P38" s="64" t="s">
        <v>50</v>
      </c>
      <c r="Q38" s="2"/>
      <c r="R38" s="4"/>
      <c r="S38" s="60"/>
      <c r="T38" s="4"/>
      <c r="U38" s="4"/>
      <c r="V38" s="4"/>
      <c r="W38" s="4"/>
      <c r="X38" s="4"/>
      <c r="Y38" s="4"/>
      <c r="Z38" s="4"/>
    </row>
    <row r="39" spans="1:26" ht="16.5" customHeight="1" x14ac:dyDescent="0.15">
      <c r="A39" s="60" t="s">
        <v>51</v>
      </c>
      <c r="B39" s="4"/>
      <c r="C39" s="4"/>
      <c r="D39" s="2" t="s">
        <v>52</v>
      </c>
      <c r="E39" s="4"/>
      <c r="F39" s="4"/>
      <c r="G39" s="2" t="s">
        <v>53</v>
      </c>
      <c r="H39" s="55"/>
      <c r="I39" s="4"/>
      <c r="J39" s="2"/>
      <c r="K39" s="2"/>
      <c r="L39" s="54"/>
      <c r="M39" s="63" t="s">
        <v>54</v>
      </c>
      <c r="N39" s="2"/>
      <c r="O39" s="4"/>
      <c r="P39" s="64" t="s">
        <v>55</v>
      </c>
      <c r="Q39" s="2"/>
      <c r="R39" s="4"/>
      <c r="S39" s="60"/>
      <c r="T39" s="4"/>
      <c r="U39" s="4"/>
      <c r="V39" s="4"/>
      <c r="W39" s="4"/>
      <c r="X39" s="4"/>
      <c r="Y39" s="4"/>
      <c r="Z39" s="4"/>
    </row>
    <row r="40" spans="1:26" ht="16.5" customHeight="1" x14ac:dyDescent="0.15">
      <c r="A40" s="60" t="s">
        <v>56</v>
      </c>
      <c r="B40" s="4"/>
      <c r="C40" s="4"/>
      <c r="D40" s="2" t="s">
        <v>57</v>
      </c>
      <c r="E40" s="4"/>
      <c r="F40" s="4"/>
      <c r="G40" s="2" t="s">
        <v>58</v>
      </c>
      <c r="H40" s="55"/>
      <c r="I40" s="4"/>
      <c r="J40" s="2"/>
      <c r="K40" s="2"/>
      <c r="L40" s="4"/>
      <c r="M40" s="63" t="s">
        <v>54</v>
      </c>
      <c r="N40" s="2"/>
      <c r="O40" s="4"/>
      <c r="P40" s="64" t="s">
        <v>59</v>
      </c>
      <c r="Q40" s="2"/>
      <c r="R40" s="4"/>
      <c r="S40" s="60"/>
      <c r="T40" s="4"/>
      <c r="U40" s="4"/>
      <c r="V40" s="4"/>
      <c r="W40" s="4"/>
      <c r="X40" s="4"/>
      <c r="Y40" s="4"/>
      <c r="Z40" s="4"/>
    </row>
    <row r="41" spans="1:26" ht="16.5" customHeight="1" x14ac:dyDescent="0.15">
      <c r="A41" s="60" t="s">
        <v>60</v>
      </c>
      <c r="B41" s="4"/>
      <c r="C41" s="4"/>
      <c r="D41" s="60" t="s">
        <v>61</v>
      </c>
      <c r="E41" s="4"/>
      <c r="F41" s="4"/>
      <c r="G41" s="2" t="s">
        <v>62</v>
      </c>
      <c r="H41" s="55"/>
      <c r="I41" s="4"/>
      <c r="J41" s="2"/>
      <c r="K41" s="2"/>
      <c r="L41" s="4"/>
      <c r="M41" s="63" t="s">
        <v>63</v>
      </c>
      <c r="N41" s="2"/>
      <c r="O41" s="4"/>
      <c r="P41" s="2"/>
      <c r="Q41" s="2"/>
      <c r="R41" s="4"/>
      <c r="S41" s="60"/>
      <c r="T41" s="4"/>
      <c r="U41" s="4"/>
      <c r="V41" s="4"/>
      <c r="W41" s="4"/>
      <c r="X41" s="4"/>
      <c r="Y41" s="4"/>
      <c r="Z41" s="4"/>
    </row>
    <row r="42" spans="1:26" ht="16.5" customHeight="1" x14ac:dyDescent="0.15">
      <c r="A42" s="60" t="s">
        <v>64</v>
      </c>
      <c r="B42" s="4"/>
      <c r="C42" s="4"/>
      <c r="D42" s="60" t="s">
        <v>65</v>
      </c>
      <c r="E42" s="4"/>
      <c r="F42" s="4"/>
      <c r="G42" s="2" t="s">
        <v>66</v>
      </c>
      <c r="H42" s="55"/>
      <c r="I42" s="4"/>
      <c r="J42" s="2"/>
      <c r="K42" s="2"/>
      <c r="L42" s="4"/>
      <c r="M42" s="63" t="s">
        <v>67</v>
      </c>
      <c r="N42" s="2"/>
      <c r="O42" s="4"/>
      <c r="P42" s="2"/>
      <c r="Q42" s="2"/>
      <c r="R42" s="4"/>
      <c r="S42" s="60"/>
      <c r="T42" s="4"/>
      <c r="U42" s="4"/>
      <c r="V42" s="4"/>
      <c r="W42" s="4"/>
      <c r="X42" s="4"/>
      <c r="Y42" s="4"/>
      <c r="Z42" s="4"/>
    </row>
    <row r="43" spans="1:26" ht="16.5" customHeight="1" x14ac:dyDescent="0.15">
      <c r="A43" s="60" t="s">
        <v>68</v>
      </c>
      <c r="B43" s="4"/>
      <c r="C43" s="4"/>
      <c r="D43" s="64" t="s">
        <v>69</v>
      </c>
      <c r="E43" s="4"/>
      <c r="F43" s="4"/>
      <c r="G43" s="2" t="s">
        <v>70</v>
      </c>
      <c r="H43" s="55"/>
      <c r="I43" s="4"/>
      <c r="J43" s="2"/>
      <c r="K43" s="2"/>
      <c r="L43" s="4"/>
      <c r="M43" s="63" t="s">
        <v>71</v>
      </c>
      <c r="N43" s="2"/>
      <c r="O43" s="4"/>
      <c r="P43" s="2"/>
      <c r="Q43" s="2"/>
      <c r="R43" s="4"/>
      <c r="S43" s="4"/>
      <c r="T43" s="4"/>
      <c r="U43" s="4"/>
      <c r="V43" s="4"/>
      <c r="W43" s="4"/>
      <c r="X43" s="4"/>
      <c r="Y43" s="4"/>
      <c r="Z43" s="4"/>
    </row>
    <row r="44" spans="1:26" ht="16.5" customHeight="1" x14ac:dyDescent="0.15">
      <c r="A44" s="60" t="s">
        <v>72</v>
      </c>
      <c r="B44" s="4"/>
      <c r="C44" s="4"/>
      <c r="D44" s="2"/>
      <c r="E44" s="4"/>
      <c r="F44" s="4"/>
      <c r="G44" s="2" t="s">
        <v>73</v>
      </c>
      <c r="H44" s="55"/>
      <c r="I44" s="4"/>
      <c r="J44" s="2"/>
      <c r="K44" s="2"/>
      <c r="L44" s="4"/>
      <c r="M44" s="63" t="s">
        <v>74</v>
      </c>
      <c r="N44" s="2"/>
      <c r="O44" s="4"/>
      <c r="P44" s="2"/>
      <c r="Q44" s="2"/>
      <c r="R44" s="4"/>
      <c r="S44" s="4"/>
      <c r="T44" s="4"/>
      <c r="U44" s="4"/>
      <c r="V44" s="4"/>
      <c r="W44" s="4"/>
      <c r="X44" s="4"/>
      <c r="Y44" s="4"/>
      <c r="Z44" s="4"/>
    </row>
    <row r="45" spans="1:26" ht="16.5" customHeight="1" x14ac:dyDescent="0.15">
      <c r="A45" s="60" t="s">
        <v>75</v>
      </c>
      <c r="B45" s="4"/>
      <c r="C45" s="4"/>
      <c r="D45" s="2"/>
      <c r="E45" s="4"/>
      <c r="F45" s="4"/>
      <c r="G45" s="2" t="s">
        <v>76</v>
      </c>
      <c r="H45" s="55"/>
      <c r="I45" s="4"/>
      <c r="J45" s="30" t="s">
        <v>77</v>
      </c>
      <c r="K45" s="41">
        <f>SUM(K37:K44)</f>
        <v>0</v>
      </c>
      <c r="L45" s="4"/>
      <c r="M45" s="63" t="s">
        <v>78</v>
      </c>
      <c r="N45" s="5"/>
      <c r="O45" s="4"/>
      <c r="P45" s="2"/>
      <c r="Q45" s="2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 x14ac:dyDescent="0.15">
      <c r="A46" s="60" t="s">
        <v>79</v>
      </c>
      <c r="B46" s="4"/>
      <c r="C46" s="4"/>
      <c r="D46" s="2"/>
      <c r="E46" s="4"/>
      <c r="F46" s="4"/>
      <c r="G46" s="2" t="s">
        <v>80</v>
      </c>
      <c r="H46" s="55"/>
      <c r="I46" s="4"/>
      <c r="J46" s="2"/>
      <c r="K46" s="2"/>
      <c r="L46" s="4"/>
      <c r="M46" s="63" t="s">
        <v>81</v>
      </c>
      <c r="N46" s="5"/>
      <c r="O46" s="4"/>
      <c r="P46" s="2"/>
      <c r="Q46" s="2"/>
      <c r="R46" s="4"/>
      <c r="S46" s="4"/>
      <c r="T46" s="4"/>
      <c r="U46" s="4"/>
      <c r="V46" s="4"/>
      <c r="W46" s="4"/>
      <c r="X46" s="4"/>
      <c r="Y46" s="4"/>
      <c r="Z46" s="4"/>
    </row>
    <row r="47" spans="1:26" ht="16.5" customHeight="1" x14ac:dyDescent="0.15">
      <c r="A47" s="60" t="s">
        <v>82</v>
      </c>
      <c r="B47" s="4"/>
      <c r="C47" s="4"/>
      <c r="D47" s="2"/>
      <c r="E47" s="4"/>
      <c r="F47" s="4"/>
      <c r="G47" s="2" t="s">
        <v>83</v>
      </c>
      <c r="H47" s="55"/>
      <c r="I47" s="4"/>
      <c r="J47" s="58" t="s">
        <v>14</v>
      </c>
      <c r="K47" s="59"/>
      <c r="L47" s="4"/>
      <c r="M47" s="63" t="s">
        <v>84</v>
      </c>
      <c r="N47" s="5"/>
      <c r="O47" s="4"/>
      <c r="P47" s="30" t="s">
        <v>85</v>
      </c>
      <c r="Q47" s="41">
        <f>SUM(Q37:Q46)</f>
        <v>0</v>
      </c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 x14ac:dyDescent="0.15">
      <c r="A48" s="60" t="s">
        <v>86</v>
      </c>
      <c r="B48" s="4"/>
      <c r="C48" s="4"/>
      <c r="D48" s="2"/>
      <c r="E48" s="4"/>
      <c r="F48" s="4"/>
      <c r="G48" s="2" t="s">
        <v>87</v>
      </c>
      <c r="H48" s="55"/>
      <c r="I48" s="4"/>
      <c r="J48" s="65" t="s">
        <v>88</v>
      </c>
      <c r="K48" s="61"/>
      <c r="L48" s="4"/>
      <c r="M48" s="63" t="s">
        <v>89</v>
      </c>
      <c r="N48" s="5"/>
      <c r="O48" s="4"/>
      <c r="P48" s="64"/>
      <c r="Q48" s="2"/>
      <c r="R48" s="4"/>
      <c r="S48" s="4"/>
      <c r="T48" s="4"/>
      <c r="U48" s="4"/>
      <c r="V48" s="4"/>
      <c r="W48" s="4"/>
      <c r="X48" s="4"/>
      <c r="Y48" s="4"/>
      <c r="Z48" s="4"/>
    </row>
    <row r="49" spans="1:26" ht="16.5" customHeight="1" x14ac:dyDescent="0.15">
      <c r="A49" s="60" t="s">
        <v>90</v>
      </c>
      <c r="B49" s="4"/>
      <c r="C49" s="4"/>
      <c r="D49" s="2"/>
      <c r="E49" s="4"/>
      <c r="F49" s="4"/>
      <c r="G49" s="2"/>
      <c r="H49" s="2"/>
      <c r="I49" s="4"/>
      <c r="J49" s="65" t="s">
        <v>91</v>
      </c>
      <c r="K49" s="55"/>
      <c r="L49" s="4"/>
      <c r="M49" s="2"/>
      <c r="N49" s="5"/>
      <c r="O49" s="4"/>
      <c r="P49" s="66" t="s">
        <v>92</v>
      </c>
      <c r="Q49" s="67"/>
      <c r="R49" s="4"/>
      <c r="S49" s="4"/>
      <c r="T49" s="4"/>
      <c r="U49" s="4"/>
      <c r="V49" s="4"/>
      <c r="W49" s="4"/>
      <c r="X49" s="4"/>
      <c r="Y49" s="4"/>
      <c r="Z49" s="4"/>
    </row>
    <row r="50" spans="1:26" ht="16.5" customHeight="1" x14ac:dyDescent="0.15">
      <c r="A50" s="64" t="s">
        <v>93</v>
      </c>
      <c r="B50" s="4"/>
      <c r="C50" s="4"/>
      <c r="D50" s="30" t="s">
        <v>94</v>
      </c>
      <c r="E50" s="41">
        <f>SUM(E37:E49)</f>
        <v>0</v>
      </c>
      <c r="F50" s="4"/>
      <c r="G50" s="2"/>
      <c r="H50" s="62"/>
      <c r="I50" s="4"/>
      <c r="J50" s="65" t="s">
        <v>95</v>
      </c>
      <c r="K50" s="55"/>
      <c r="L50" s="4"/>
      <c r="M50" s="2"/>
      <c r="N50" s="2"/>
      <c r="O50" s="4"/>
      <c r="P50" s="63" t="s">
        <v>96</v>
      </c>
      <c r="Q50" s="5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 x14ac:dyDescent="0.15">
      <c r="A51" s="60" t="s">
        <v>97</v>
      </c>
      <c r="B51" s="4"/>
      <c r="C51" s="4"/>
      <c r="D51" s="2"/>
      <c r="E51" s="4"/>
      <c r="F51" s="4"/>
      <c r="G51" s="2"/>
      <c r="H51" s="2"/>
      <c r="I51" s="4"/>
      <c r="J51" s="65" t="s">
        <v>98</v>
      </c>
      <c r="K51" s="55"/>
      <c r="L51" s="4"/>
      <c r="M51" s="4"/>
      <c r="N51" s="4"/>
      <c r="O51" s="4"/>
      <c r="P51" s="63" t="s">
        <v>99</v>
      </c>
      <c r="Q51" s="5"/>
      <c r="R51" s="4"/>
      <c r="S51" s="4"/>
      <c r="T51" s="4"/>
      <c r="U51" s="4"/>
      <c r="V51" s="4"/>
      <c r="W51" s="4"/>
      <c r="X51" s="4"/>
      <c r="Y51" s="4"/>
      <c r="Z51" s="4"/>
    </row>
    <row r="52" spans="1:26" ht="13" x14ac:dyDescent="0.15">
      <c r="A52" s="60"/>
      <c r="B52" s="4"/>
      <c r="C52" s="4"/>
      <c r="D52" s="56" t="s">
        <v>100</v>
      </c>
      <c r="E52" s="59"/>
      <c r="F52" s="4"/>
      <c r="G52" s="2"/>
      <c r="H52" s="2"/>
      <c r="I52" s="4"/>
      <c r="J52" s="2"/>
      <c r="K52" s="2"/>
      <c r="L52" s="4"/>
      <c r="M52" s="2"/>
      <c r="N52" s="2"/>
      <c r="O52" s="2"/>
      <c r="P52" s="65" t="s">
        <v>101</v>
      </c>
      <c r="Q52" s="5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15">
      <c r="A53" s="2"/>
      <c r="B53" s="4"/>
      <c r="C53" s="4"/>
      <c r="D53" s="4" t="s">
        <v>102</v>
      </c>
      <c r="E53" s="68"/>
      <c r="F53" s="4"/>
      <c r="G53" s="60"/>
      <c r="H53" s="55"/>
      <c r="I53" s="4"/>
      <c r="J53" s="2"/>
      <c r="K53" s="2"/>
      <c r="L53" s="4"/>
      <c r="M53" s="4"/>
      <c r="N53" s="5"/>
      <c r="O53" s="2"/>
      <c r="P53" s="65" t="s">
        <v>103</v>
      </c>
      <c r="Q53" s="5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 x14ac:dyDescent="0.15">
      <c r="A54" s="2"/>
      <c r="B54" s="4"/>
      <c r="C54" s="4"/>
      <c r="D54" s="4" t="s">
        <v>104</v>
      </c>
      <c r="E54" s="5"/>
      <c r="F54" s="4"/>
      <c r="G54" s="2"/>
      <c r="H54" s="2"/>
      <c r="I54" s="4"/>
      <c r="J54" s="63"/>
      <c r="K54" s="55"/>
      <c r="L54" s="4"/>
      <c r="M54" s="2"/>
      <c r="N54" s="2"/>
      <c r="O54" s="2"/>
      <c r="P54" s="64" t="s">
        <v>105</v>
      </c>
      <c r="Q54" s="68"/>
      <c r="R54" s="4"/>
      <c r="S54" s="4"/>
      <c r="T54" s="4"/>
      <c r="U54" s="4"/>
      <c r="V54" s="4"/>
      <c r="W54" s="4"/>
      <c r="X54" s="4"/>
      <c r="Y54" s="4"/>
      <c r="Z54" s="4"/>
    </row>
    <row r="55" spans="1:26" ht="13" x14ac:dyDescent="0.15">
      <c r="A55" s="2"/>
      <c r="B55" s="4"/>
      <c r="C55" s="4"/>
      <c r="D55" s="4" t="s">
        <v>25</v>
      </c>
      <c r="E55" s="5"/>
      <c r="F55" s="4"/>
      <c r="G55" s="30" t="s">
        <v>106</v>
      </c>
      <c r="H55" s="41">
        <f>SUM(H37:H54)</f>
        <v>0</v>
      </c>
      <c r="I55" s="4"/>
      <c r="J55" s="63"/>
      <c r="K55" s="55"/>
      <c r="L55" s="4"/>
      <c r="M55" s="30" t="s">
        <v>107</v>
      </c>
      <c r="N55" s="41">
        <f>SUM(N37:N54)</f>
        <v>0</v>
      </c>
      <c r="O55" s="2"/>
      <c r="P55" s="2"/>
      <c r="Q55" s="2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 x14ac:dyDescent="0.15">
      <c r="A56" s="2"/>
      <c r="B56" s="4"/>
      <c r="C56" s="4"/>
      <c r="D56" s="4" t="s">
        <v>108</v>
      </c>
      <c r="E56" s="5"/>
      <c r="F56" s="4"/>
      <c r="G56" s="2"/>
      <c r="H56" s="2"/>
      <c r="I56" s="4"/>
      <c r="J56" s="60"/>
      <c r="K56" s="55"/>
      <c r="L56" s="4"/>
      <c r="M56" s="2"/>
      <c r="N56" s="2"/>
      <c r="O56" s="2"/>
      <c r="P56" s="2"/>
      <c r="Q56" s="2"/>
      <c r="R56" s="4"/>
      <c r="S56" s="4"/>
      <c r="T56" s="4"/>
      <c r="U56" s="4"/>
      <c r="V56" s="4"/>
      <c r="W56" s="4"/>
      <c r="X56" s="4"/>
      <c r="Y56" s="4"/>
      <c r="Z56" s="4"/>
    </row>
    <row r="57" spans="1:26" ht="16.5" customHeight="1" x14ac:dyDescent="0.15">
      <c r="A57" s="2"/>
      <c r="B57" s="4"/>
      <c r="C57" s="4"/>
      <c r="D57" s="4" t="s">
        <v>109</v>
      </c>
      <c r="E57" s="5"/>
      <c r="F57" s="4"/>
      <c r="G57" s="2"/>
      <c r="H57" s="2"/>
      <c r="I57" s="4"/>
      <c r="J57" s="60"/>
      <c r="K57" s="55"/>
      <c r="L57" s="4"/>
      <c r="M57" s="2"/>
      <c r="N57" s="2"/>
      <c r="O57" s="2"/>
      <c r="P57" s="2"/>
      <c r="Q57" s="2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 x14ac:dyDescent="0.15">
      <c r="A58" s="30" t="s">
        <v>110</v>
      </c>
      <c r="B58" s="41">
        <f>SUM(B37:B57)</f>
        <v>0</v>
      </c>
      <c r="C58" s="4"/>
      <c r="D58" s="4" t="s">
        <v>111</v>
      </c>
      <c r="E58" s="5"/>
      <c r="F58" s="4"/>
      <c r="G58" s="56" t="s">
        <v>12</v>
      </c>
      <c r="H58" s="57"/>
      <c r="I58" s="4"/>
      <c r="J58" s="30" t="s">
        <v>112</v>
      </c>
      <c r="K58" s="41">
        <f>SUM(K48:K57)</f>
        <v>0</v>
      </c>
      <c r="L58" s="4"/>
      <c r="M58" s="2"/>
      <c r="N58" s="2"/>
      <c r="O58" s="2"/>
      <c r="P58" s="2"/>
      <c r="Q58" s="2"/>
      <c r="R58" s="4"/>
      <c r="S58" s="4"/>
      <c r="T58" s="4"/>
      <c r="U58" s="4"/>
      <c r="V58" s="4"/>
      <c r="W58" s="4"/>
      <c r="X58" s="4"/>
      <c r="Y58" s="4"/>
      <c r="Z58" s="4"/>
    </row>
    <row r="59" spans="1:26" ht="13" x14ac:dyDescent="0.15">
      <c r="A59" s="2"/>
      <c r="B59" s="2"/>
      <c r="C59" s="4"/>
      <c r="D59" s="4" t="s">
        <v>113</v>
      </c>
      <c r="E59" s="5"/>
      <c r="F59" s="4"/>
      <c r="G59" s="65" t="s">
        <v>114</v>
      </c>
      <c r="H59" s="4"/>
      <c r="I59" s="4"/>
      <c r="J59" s="2"/>
      <c r="K59" s="2"/>
      <c r="L59" s="4"/>
      <c r="M59" s="2"/>
      <c r="N59" s="2"/>
      <c r="O59" s="2"/>
      <c r="P59" s="2"/>
      <c r="Q59" s="2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 x14ac:dyDescent="0.15">
      <c r="A60" s="2"/>
      <c r="B60" s="4"/>
      <c r="C60" s="4"/>
      <c r="D60" s="4" t="s">
        <v>115</v>
      </c>
      <c r="E60" s="5"/>
      <c r="F60" s="4"/>
      <c r="G60" s="65" t="s">
        <v>116</v>
      </c>
      <c r="H60" s="16"/>
      <c r="I60" s="4"/>
      <c r="J60" s="2"/>
      <c r="K60" s="2"/>
      <c r="L60" s="4"/>
      <c r="M60" s="2"/>
      <c r="N60" s="2"/>
      <c r="O60" s="2"/>
      <c r="P60" s="2"/>
      <c r="Q60" s="2"/>
      <c r="R60" s="4"/>
      <c r="S60" s="4"/>
      <c r="T60" s="4"/>
      <c r="U60" s="4"/>
      <c r="V60" s="4"/>
      <c r="W60" s="4"/>
      <c r="X60" s="4"/>
      <c r="Y60" s="4"/>
      <c r="Z60" s="4"/>
    </row>
    <row r="61" spans="1:26" ht="13" x14ac:dyDescent="0.15">
      <c r="A61" s="2"/>
      <c r="B61" s="4"/>
      <c r="C61" s="4"/>
      <c r="D61" s="4" t="s">
        <v>117</v>
      </c>
      <c r="E61" s="5"/>
      <c r="F61" s="4"/>
      <c r="G61" s="63" t="s">
        <v>118</v>
      </c>
      <c r="H61" s="4"/>
      <c r="I61" s="4"/>
      <c r="J61" s="2"/>
      <c r="K61" s="2"/>
      <c r="L61" s="4"/>
      <c r="M61" s="2"/>
      <c r="N61" s="2"/>
      <c r="O61" s="2"/>
      <c r="P61" s="30" t="s">
        <v>119</v>
      </c>
      <c r="Q61" s="41">
        <f>SUM(Q50:Q60)</f>
        <v>0</v>
      </c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 x14ac:dyDescent="0.15">
      <c r="A62" s="2"/>
      <c r="B62" s="4"/>
      <c r="C62" s="4"/>
      <c r="D62" s="4" t="s">
        <v>120</v>
      </c>
      <c r="E62" s="5"/>
      <c r="F62" s="4"/>
      <c r="G62" s="63" t="s">
        <v>29</v>
      </c>
      <c r="H62" s="4"/>
      <c r="I62" s="4"/>
      <c r="J62" s="2"/>
      <c r="K62" s="2"/>
      <c r="L62" s="4"/>
      <c r="M62" s="2"/>
      <c r="N62" s="2"/>
      <c r="O62" s="2"/>
      <c r="P62" s="69"/>
      <c r="Q62" s="43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x14ac:dyDescent="0.15">
      <c r="A63" s="2"/>
      <c r="B63" s="4"/>
      <c r="C63" s="4"/>
      <c r="D63" s="4" t="s">
        <v>121</v>
      </c>
      <c r="E63" s="5"/>
      <c r="F63" s="4"/>
      <c r="G63" s="63"/>
      <c r="H63" s="4"/>
      <c r="I63" s="4"/>
      <c r="J63" s="2"/>
      <c r="K63" s="2"/>
      <c r="L63" s="4"/>
      <c r="M63" s="2"/>
      <c r="N63" s="2"/>
      <c r="O63" s="2"/>
      <c r="P63" s="56" t="s">
        <v>122</v>
      </c>
      <c r="Q63" s="59"/>
      <c r="R63" s="4"/>
      <c r="S63" s="4"/>
      <c r="T63" s="4"/>
      <c r="U63" s="4"/>
      <c r="V63" s="4"/>
      <c r="W63" s="4"/>
      <c r="X63" s="4"/>
      <c r="Y63" s="4"/>
      <c r="Z63" s="4"/>
    </row>
    <row r="64" spans="1:26" ht="13" x14ac:dyDescent="0.15">
      <c r="A64" s="2"/>
      <c r="B64" s="4"/>
      <c r="C64" s="4"/>
      <c r="D64" s="4" t="s">
        <v>123</v>
      </c>
      <c r="E64" s="5"/>
      <c r="F64" s="4"/>
      <c r="G64" s="2"/>
      <c r="H64" s="2"/>
      <c r="I64" s="4"/>
      <c r="J64" s="2"/>
      <c r="K64" s="2"/>
      <c r="L64" s="4"/>
      <c r="M64" s="2"/>
      <c r="N64" s="2"/>
      <c r="O64" s="2"/>
      <c r="P64" s="60" t="s">
        <v>124</v>
      </c>
      <c r="Q64" s="55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 x14ac:dyDescent="0.15">
      <c r="A65" s="2"/>
      <c r="B65" s="4"/>
      <c r="C65" s="4"/>
      <c r="D65" s="4" t="s">
        <v>125</v>
      </c>
      <c r="E65" s="5"/>
      <c r="F65" s="4"/>
      <c r="G65" s="2"/>
      <c r="H65" s="2"/>
      <c r="I65" s="4"/>
      <c r="J65" s="2"/>
      <c r="K65" s="2"/>
      <c r="L65" s="4"/>
      <c r="M65" s="2"/>
      <c r="N65" s="2"/>
      <c r="O65" s="2"/>
      <c r="P65" s="64" t="s">
        <v>126</v>
      </c>
      <c r="Q65" s="55"/>
      <c r="R65" s="4"/>
      <c r="S65" s="4"/>
      <c r="T65" s="4"/>
      <c r="U65" s="4"/>
      <c r="V65" s="4"/>
      <c r="W65" s="4"/>
      <c r="X65" s="4"/>
      <c r="Y65" s="4"/>
      <c r="Z65" s="4"/>
    </row>
    <row r="66" spans="1:26" ht="13" x14ac:dyDescent="0.15">
      <c r="A66" s="2"/>
      <c r="B66" s="4"/>
      <c r="C66" s="4"/>
      <c r="D66" s="63" t="s">
        <v>127</v>
      </c>
      <c r="E66" s="5"/>
      <c r="F66" s="4"/>
      <c r="G66" s="2"/>
      <c r="H66" s="2"/>
      <c r="I66" s="4"/>
      <c r="J66" s="2"/>
      <c r="K66" s="2"/>
      <c r="L66" s="4"/>
      <c r="M66" s="2"/>
      <c r="N66" s="2"/>
      <c r="O66" s="2"/>
      <c r="P66" s="63" t="s">
        <v>128</v>
      </c>
      <c r="Q66" s="5"/>
      <c r="R66" s="4"/>
      <c r="S66" s="4"/>
      <c r="T66" s="4"/>
      <c r="U66" s="4"/>
      <c r="V66" s="4"/>
      <c r="W66" s="4"/>
      <c r="X66" s="4"/>
      <c r="Y66" s="4"/>
      <c r="Z66" s="4"/>
    </row>
    <row r="67" spans="1:26" ht="16.5" customHeight="1" x14ac:dyDescent="0.15">
      <c r="A67" s="2"/>
      <c r="B67" s="4"/>
      <c r="C67" s="4"/>
      <c r="D67" s="63" t="s">
        <v>129</v>
      </c>
      <c r="E67" s="5"/>
      <c r="F67" s="4"/>
      <c r="G67" s="4"/>
      <c r="H67" s="5"/>
      <c r="I67" s="4"/>
      <c r="J67" s="2"/>
      <c r="K67" s="2"/>
      <c r="L67" s="4"/>
      <c r="M67" s="2"/>
      <c r="N67" s="2"/>
      <c r="O67" s="2"/>
      <c r="P67" s="65" t="s">
        <v>130</v>
      </c>
      <c r="Q67" s="5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x14ac:dyDescent="0.15">
      <c r="A68" s="2"/>
      <c r="B68" s="4"/>
      <c r="C68" s="4"/>
      <c r="D68" s="2"/>
      <c r="E68" s="2"/>
      <c r="F68" s="4"/>
      <c r="G68" s="2"/>
      <c r="H68" s="2"/>
      <c r="I68" s="4"/>
      <c r="J68" s="63"/>
      <c r="K68" s="5"/>
      <c r="L68" s="4"/>
      <c r="M68" s="2"/>
      <c r="N68" s="2"/>
      <c r="O68" s="2"/>
      <c r="P68" s="2"/>
      <c r="Q68" s="68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x14ac:dyDescent="0.15">
      <c r="A69" s="2"/>
      <c r="B69" s="4"/>
      <c r="C69" s="4"/>
      <c r="D69" s="2"/>
      <c r="E69" s="2"/>
      <c r="F69" s="4"/>
      <c r="G69" s="30" t="s">
        <v>131</v>
      </c>
      <c r="H69" s="41">
        <f>SUM(H59:H68)</f>
        <v>0</v>
      </c>
      <c r="I69" s="4"/>
      <c r="J69" s="2"/>
      <c r="K69" s="2"/>
      <c r="L69" s="4"/>
      <c r="M69" s="4"/>
      <c r="N69" s="4"/>
      <c r="O69" s="70"/>
      <c r="P69" s="2"/>
      <c r="Q69" s="5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 x14ac:dyDescent="0.15">
      <c r="A70" s="2"/>
      <c r="B70" s="4"/>
      <c r="C70" s="4"/>
      <c r="D70" s="2"/>
      <c r="E70" s="2"/>
      <c r="F70" s="4"/>
      <c r="G70" s="2"/>
      <c r="H70" s="2"/>
      <c r="I70" s="4"/>
      <c r="J70" s="71"/>
      <c r="K70" s="5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 x14ac:dyDescent="0.15">
      <c r="A71" s="2"/>
      <c r="B71" s="4"/>
      <c r="C71" s="4"/>
      <c r="D71" s="2"/>
      <c r="E71" s="2"/>
      <c r="F71" s="4"/>
      <c r="G71" s="2"/>
      <c r="H71" s="2"/>
      <c r="I71" s="4"/>
      <c r="J71" s="2"/>
      <c r="K71" s="2"/>
      <c r="L71" s="4"/>
      <c r="M71" s="4"/>
      <c r="N71" s="4"/>
      <c r="O71" s="4"/>
      <c r="P71" s="2"/>
      <c r="Q71" s="2"/>
      <c r="R71" s="4"/>
      <c r="S71" s="4"/>
      <c r="T71" s="4"/>
      <c r="U71" s="4"/>
      <c r="V71" s="4"/>
      <c r="W71" s="4"/>
      <c r="X71" s="4"/>
      <c r="Y71" s="4"/>
      <c r="Z71" s="4"/>
    </row>
    <row r="72" spans="1:26" ht="13" x14ac:dyDescent="0.15">
      <c r="A72" s="2"/>
      <c r="B72" s="4"/>
      <c r="C72" s="4"/>
      <c r="D72" s="2"/>
      <c r="E72" s="2"/>
      <c r="F72" s="4"/>
      <c r="G72" s="2"/>
      <c r="H72" s="2"/>
      <c r="I72" s="4"/>
      <c r="J72" s="2"/>
      <c r="K72" s="2"/>
      <c r="L72" s="4"/>
      <c r="M72" s="4"/>
      <c r="N72" s="4"/>
      <c r="O72" s="4"/>
      <c r="P72" s="2"/>
      <c r="Q72" s="2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 x14ac:dyDescent="0.15">
      <c r="A73" s="2"/>
      <c r="B73" s="4"/>
      <c r="C73" s="4"/>
      <c r="D73" s="2"/>
      <c r="E73" s="2"/>
      <c r="F73" s="4"/>
      <c r="G73" s="2"/>
      <c r="H73" s="2"/>
      <c r="I73" s="4"/>
      <c r="J73" s="2"/>
      <c r="K73" s="2"/>
      <c r="L73" s="4"/>
      <c r="M73" s="4"/>
      <c r="N73" s="4"/>
      <c r="O73" s="4"/>
      <c r="P73" s="2"/>
      <c r="Q73" s="2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 x14ac:dyDescent="0.15">
      <c r="A74" s="2"/>
      <c r="B74" s="4"/>
      <c r="C74" s="4"/>
      <c r="D74" s="30" t="s">
        <v>132</v>
      </c>
      <c r="E74" s="41">
        <f>SUM(E53:E73)</f>
        <v>0</v>
      </c>
      <c r="F74" s="4"/>
      <c r="G74" s="2"/>
      <c r="H74" s="2"/>
      <c r="I74" s="4"/>
      <c r="J74" s="2"/>
      <c r="K74" s="2"/>
      <c r="L74" s="4"/>
      <c r="M74" s="4"/>
      <c r="N74" s="4"/>
      <c r="O74" s="4"/>
      <c r="P74" s="30" t="s">
        <v>133</v>
      </c>
      <c r="Q74" s="41">
        <f>SUM(Q64:Q73)</f>
        <v>0</v>
      </c>
      <c r="R74" s="4"/>
      <c r="S74" s="4"/>
      <c r="T74" s="4"/>
      <c r="U74" s="4"/>
      <c r="V74" s="4"/>
      <c r="W74" s="4"/>
      <c r="X74" s="4"/>
      <c r="Y74" s="4"/>
      <c r="Z74" s="4"/>
    </row>
    <row r="75" spans="1:26" ht="13" x14ac:dyDescent="0.15">
      <c r="A75" s="2"/>
      <c r="B75" s="4"/>
      <c r="C75" s="4"/>
      <c r="D75" s="2"/>
      <c r="E75" s="2"/>
      <c r="F75" s="4"/>
      <c r="G75" s="2"/>
      <c r="H75" s="2"/>
      <c r="I75" s="4"/>
      <c r="J75" s="2"/>
      <c r="K75" s="2"/>
      <c r="L75" s="4"/>
      <c r="M75" s="4"/>
      <c r="N75" s="4"/>
      <c r="O75" s="4"/>
      <c r="P75" s="2"/>
      <c r="Q75" s="2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 x14ac:dyDescent="0.15">
      <c r="A76" s="2"/>
      <c r="B76" s="4"/>
      <c r="C76" s="4"/>
      <c r="D76" s="56" t="s">
        <v>134</v>
      </c>
      <c r="E76" s="59"/>
      <c r="F76" s="4"/>
      <c r="G76" s="2"/>
      <c r="H76" s="2"/>
      <c r="I76" s="4"/>
      <c r="J76" s="63"/>
      <c r="K76" s="55"/>
      <c r="L76" s="4"/>
      <c r="M76" s="4"/>
      <c r="N76" s="4"/>
      <c r="O76" s="4"/>
      <c r="P76" s="72" t="s">
        <v>135</v>
      </c>
      <c r="Q76" s="72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15">
      <c r="A77" s="2"/>
      <c r="B77" s="4"/>
      <c r="C77" s="4"/>
      <c r="D77" s="63" t="s">
        <v>136</v>
      </c>
      <c r="E77" s="55"/>
      <c r="F77" s="4"/>
      <c r="G77" s="2"/>
      <c r="H77" s="2"/>
      <c r="I77" s="4"/>
      <c r="J77" s="2"/>
      <c r="K77" s="2"/>
      <c r="L77" s="4"/>
      <c r="M77" s="4"/>
      <c r="N77" s="4"/>
      <c r="O77" s="4"/>
      <c r="P77" s="63" t="s">
        <v>137</v>
      </c>
      <c r="Q77" s="5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 x14ac:dyDescent="0.15">
      <c r="A78" s="2"/>
      <c r="B78" s="4"/>
      <c r="C78" s="4"/>
      <c r="D78" s="63" t="s">
        <v>138</v>
      </c>
      <c r="E78" s="55"/>
      <c r="F78" s="4"/>
      <c r="G78" s="2"/>
      <c r="H78" s="2"/>
      <c r="I78" s="4"/>
      <c r="J78" s="4"/>
      <c r="K78" s="4"/>
      <c r="L78" s="4"/>
      <c r="M78" s="4"/>
      <c r="N78" s="4"/>
      <c r="O78" s="4"/>
      <c r="P78" s="63" t="s">
        <v>139</v>
      </c>
      <c r="Q78" s="5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 x14ac:dyDescent="0.15">
      <c r="A79" s="2"/>
      <c r="B79" s="4"/>
      <c r="C79" s="4"/>
      <c r="D79" s="63" t="s">
        <v>140</v>
      </c>
      <c r="E79" s="55"/>
      <c r="F79" s="4"/>
      <c r="G79" s="2"/>
      <c r="H79" s="2"/>
      <c r="I79" s="4"/>
      <c r="J79" s="2"/>
      <c r="K79" s="2"/>
      <c r="L79" s="4"/>
      <c r="M79" s="4"/>
      <c r="N79" s="4"/>
      <c r="O79" s="4"/>
      <c r="P79" s="63" t="s">
        <v>141</v>
      </c>
      <c r="Q79" s="5"/>
      <c r="R79" s="4"/>
      <c r="S79" s="4"/>
      <c r="T79" s="4"/>
      <c r="U79" s="4"/>
      <c r="V79" s="4"/>
      <c r="W79" s="4"/>
      <c r="X79" s="4"/>
      <c r="Y79" s="4"/>
      <c r="Z79" s="4"/>
    </row>
    <row r="80" spans="1:26" ht="13" x14ac:dyDescent="0.15">
      <c r="A80" s="2"/>
      <c r="B80" s="4"/>
      <c r="C80" s="4"/>
      <c r="D80" s="63" t="s">
        <v>29</v>
      </c>
      <c r="E80" s="61"/>
      <c r="F80" s="4"/>
      <c r="G80" s="2"/>
      <c r="H80" s="2"/>
      <c r="I80" s="4"/>
      <c r="J80" s="2"/>
      <c r="K80" s="2"/>
      <c r="L80" s="4"/>
      <c r="M80" s="4"/>
      <c r="N80" s="4"/>
      <c r="O80" s="4"/>
      <c r="P80" s="63" t="s">
        <v>142</v>
      </c>
      <c r="Q80" s="5"/>
      <c r="R80" s="4"/>
      <c r="S80" s="4"/>
      <c r="T80" s="4"/>
      <c r="U80" s="4"/>
      <c r="V80" s="4"/>
      <c r="W80" s="4"/>
      <c r="X80" s="4"/>
      <c r="Y80" s="4"/>
      <c r="Z80" s="4"/>
    </row>
    <row r="81" spans="1:26" ht="13" x14ac:dyDescent="0.15">
      <c r="A81" s="2"/>
      <c r="B81" s="4"/>
      <c r="C81" s="4"/>
      <c r="D81" s="2"/>
      <c r="E81" s="2"/>
      <c r="F81" s="4"/>
      <c r="G81" s="2"/>
      <c r="H81" s="2"/>
      <c r="I81" s="4"/>
      <c r="J81" s="2"/>
      <c r="K81" s="2"/>
      <c r="L81" s="4"/>
      <c r="M81" s="4"/>
      <c r="N81" s="4"/>
      <c r="O81" s="4"/>
      <c r="P81" s="63" t="s">
        <v>143</v>
      </c>
      <c r="Q81" s="68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 x14ac:dyDescent="0.15">
      <c r="A82" s="2"/>
      <c r="B82" s="4"/>
      <c r="C82" s="4"/>
      <c r="D82" s="2"/>
      <c r="E82" s="2"/>
      <c r="F82" s="4"/>
      <c r="G82" s="2"/>
      <c r="H82" s="2"/>
      <c r="I82" s="4"/>
      <c r="J82" s="2"/>
      <c r="K82" s="2"/>
      <c r="L82" s="4"/>
      <c r="M82" s="4"/>
      <c r="N82" s="4"/>
      <c r="O82" s="4"/>
      <c r="P82" s="63" t="s">
        <v>144</v>
      </c>
      <c r="Q82" s="5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 x14ac:dyDescent="0.15">
      <c r="A83" s="2"/>
      <c r="B83" s="4"/>
      <c r="C83" s="4"/>
      <c r="D83" s="2"/>
      <c r="E83" s="2"/>
      <c r="F83" s="4"/>
      <c r="G83" s="2"/>
      <c r="H83" s="2"/>
      <c r="I83" s="4"/>
      <c r="J83" s="2"/>
      <c r="K83" s="2"/>
      <c r="L83" s="4"/>
      <c r="M83" s="4"/>
      <c r="N83" s="4"/>
      <c r="O83" s="4"/>
      <c r="P83" s="63" t="s">
        <v>145</v>
      </c>
      <c r="Q83" s="5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 x14ac:dyDescent="0.15">
      <c r="A84" s="2"/>
      <c r="B84" s="4"/>
      <c r="C84" s="4"/>
      <c r="D84" s="2"/>
      <c r="E84" s="2"/>
      <c r="F84" s="4"/>
      <c r="G84" s="2"/>
      <c r="H84" s="2"/>
      <c r="I84" s="4"/>
      <c r="J84" s="2"/>
      <c r="K84" s="2"/>
      <c r="L84" s="4"/>
      <c r="M84" s="4"/>
      <c r="N84" s="4"/>
      <c r="O84" s="4"/>
      <c r="P84" s="63" t="s">
        <v>146</v>
      </c>
      <c r="Q84" s="5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 x14ac:dyDescent="0.15">
      <c r="A85" s="2"/>
      <c r="B85" s="4"/>
      <c r="C85" s="4"/>
      <c r="D85" s="2"/>
      <c r="E85" s="2"/>
      <c r="F85" s="4"/>
      <c r="G85" s="2"/>
      <c r="H85" s="2"/>
      <c r="I85" s="4"/>
      <c r="J85" s="2"/>
      <c r="K85" s="2"/>
      <c r="L85" s="4"/>
      <c r="M85" s="4"/>
      <c r="N85" s="4"/>
      <c r="O85" s="4"/>
      <c r="P85" s="2"/>
      <c r="Q85" s="2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 x14ac:dyDescent="0.15">
      <c r="A86" s="2"/>
      <c r="B86" s="4"/>
      <c r="C86" s="4"/>
      <c r="D86" s="2"/>
      <c r="E86" s="2"/>
      <c r="F86" s="4"/>
      <c r="G86" s="2"/>
      <c r="H86" s="2"/>
      <c r="I86" s="4"/>
      <c r="J86" s="2"/>
      <c r="K86" s="2"/>
      <c r="L86" s="4"/>
      <c r="M86" s="4"/>
      <c r="N86" s="4"/>
      <c r="O86" s="4"/>
      <c r="P86" s="2"/>
      <c r="Q86" s="2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15">
      <c r="A87" s="2"/>
      <c r="B87" s="4"/>
      <c r="C87" s="4"/>
      <c r="D87" s="30" t="s">
        <v>147</v>
      </c>
      <c r="E87" s="41">
        <f>SUM(E77:E86)</f>
        <v>0</v>
      </c>
      <c r="F87" s="4"/>
      <c r="G87" s="2"/>
      <c r="H87" s="2"/>
      <c r="I87" s="4"/>
      <c r="J87" s="4"/>
      <c r="K87" s="4"/>
      <c r="L87" s="4"/>
      <c r="M87" s="4"/>
      <c r="N87" s="4"/>
      <c r="O87" s="4"/>
      <c r="P87" s="2"/>
      <c r="Q87" s="2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15">
      <c r="A88" s="2"/>
      <c r="B88" s="4"/>
      <c r="C88" s="4"/>
      <c r="D88" s="4"/>
      <c r="E88" s="5"/>
      <c r="F88" s="4"/>
      <c r="G88" s="69"/>
      <c r="H88" s="43"/>
      <c r="I88" s="4"/>
      <c r="J88" s="4"/>
      <c r="K88" s="4"/>
      <c r="L88" s="4"/>
      <c r="M88" s="4"/>
      <c r="N88" s="4"/>
      <c r="O88" s="4"/>
      <c r="P88" s="2"/>
      <c r="Q88" s="2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 x14ac:dyDescent="0.15">
      <c r="A89" s="2"/>
      <c r="B89" s="4"/>
      <c r="C89" s="6"/>
      <c r="D89" s="72" t="s">
        <v>148</v>
      </c>
      <c r="E89" s="72"/>
      <c r="F89" s="6"/>
      <c r="G89" s="73"/>
      <c r="H89" s="74"/>
      <c r="I89" s="6"/>
      <c r="J89" s="6"/>
      <c r="K89" s="6"/>
      <c r="L89" s="6"/>
      <c r="M89" s="6"/>
      <c r="N89" s="6"/>
      <c r="O89" s="4"/>
      <c r="P89" s="2"/>
      <c r="Q89" s="2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 x14ac:dyDescent="0.15">
      <c r="A90" s="2"/>
      <c r="B90" s="4"/>
      <c r="C90" s="6"/>
      <c r="D90" s="63" t="s">
        <v>149</v>
      </c>
      <c r="E90" s="4"/>
      <c r="F90" s="6"/>
      <c r="G90" s="6"/>
      <c r="H90" s="6"/>
      <c r="I90" s="6"/>
      <c r="J90" s="6"/>
      <c r="K90" s="6"/>
      <c r="L90" s="6"/>
      <c r="M90" s="6"/>
      <c r="N90" s="6"/>
      <c r="O90" s="4"/>
      <c r="P90" s="2"/>
      <c r="Q90" s="2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 x14ac:dyDescent="0.15">
      <c r="A91" s="2"/>
      <c r="B91" s="4"/>
      <c r="C91" s="6"/>
      <c r="D91" s="63" t="s">
        <v>150</v>
      </c>
      <c r="E91" s="4"/>
      <c r="F91" s="6"/>
      <c r="G91" s="6"/>
      <c r="H91" s="6"/>
      <c r="I91" s="6"/>
      <c r="J91" s="6"/>
      <c r="K91" s="6"/>
      <c r="L91" s="6"/>
      <c r="M91" s="6"/>
      <c r="N91" s="6"/>
      <c r="O91" s="4"/>
      <c r="P91" s="30" t="s">
        <v>151</v>
      </c>
      <c r="Q91" s="41">
        <f>SUM(Q77:Q90)</f>
        <v>0</v>
      </c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 x14ac:dyDescent="0.15">
      <c r="A92" s="2"/>
      <c r="B92" s="4"/>
      <c r="C92" s="6"/>
      <c r="D92" s="65" t="s">
        <v>152</v>
      </c>
      <c r="E92" s="16"/>
      <c r="F92" s="6"/>
      <c r="G92" s="6"/>
      <c r="H92" s="6"/>
      <c r="I92" s="6"/>
      <c r="J92" s="6"/>
      <c r="K92" s="6"/>
      <c r="L92" s="6"/>
      <c r="M92" s="71"/>
      <c r="N92" s="55"/>
      <c r="O92" s="44"/>
      <c r="P92" s="2"/>
      <c r="Q92" s="2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 x14ac:dyDescent="0.15">
      <c r="A93" s="2"/>
      <c r="B93" s="4"/>
      <c r="C93" s="6"/>
      <c r="D93" s="63" t="s">
        <v>153</v>
      </c>
      <c r="E93" s="4"/>
      <c r="F93" s="6"/>
      <c r="G93" s="6"/>
      <c r="H93" s="6"/>
      <c r="I93" s="6"/>
      <c r="J93" s="6"/>
      <c r="K93" s="6"/>
      <c r="L93" s="6"/>
      <c r="M93" s="4"/>
      <c r="N93" s="75"/>
      <c r="O93" s="4"/>
      <c r="P93" s="76" t="s">
        <v>154</v>
      </c>
      <c r="Q93" s="59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 x14ac:dyDescent="0.15">
      <c r="A94" s="6"/>
      <c r="B94" s="6"/>
      <c r="C94" s="6"/>
      <c r="D94" s="16" t="s">
        <v>155</v>
      </c>
      <c r="E94" s="2"/>
      <c r="F94" s="6"/>
      <c r="G94" s="6"/>
      <c r="H94" s="6"/>
      <c r="I94" s="6"/>
      <c r="J94" s="6"/>
      <c r="K94" s="6"/>
      <c r="L94" s="6"/>
      <c r="M94" s="4"/>
      <c r="N94" s="75"/>
      <c r="O94" s="4"/>
      <c r="P94" s="16" t="s">
        <v>126</v>
      </c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 x14ac:dyDescent="0.15">
      <c r="A95" s="6"/>
      <c r="B95" s="6"/>
      <c r="C95" s="6"/>
      <c r="D95" s="63"/>
      <c r="E95" s="2"/>
      <c r="F95" s="6"/>
      <c r="G95" s="6"/>
      <c r="H95" s="6"/>
      <c r="I95" s="6"/>
      <c r="J95" s="6"/>
      <c r="K95" s="6"/>
      <c r="L95" s="6"/>
      <c r="M95" s="22"/>
      <c r="N95" s="75"/>
      <c r="O95" s="4"/>
      <c r="P95" s="4" t="s">
        <v>156</v>
      </c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 x14ac:dyDescent="0.15">
      <c r="A96" s="6"/>
      <c r="B96" s="6"/>
      <c r="C96" s="6"/>
      <c r="D96" s="2"/>
      <c r="E96" s="4"/>
      <c r="F96" s="6"/>
      <c r="G96" s="6"/>
      <c r="H96" s="6"/>
      <c r="I96" s="6"/>
      <c r="J96" s="6"/>
      <c r="K96" s="6"/>
      <c r="L96" s="6"/>
      <c r="M96" s="4"/>
      <c r="N96" s="75"/>
      <c r="O96" s="4"/>
      <c r="P96" s="16" t="s">
        <v>157</v>
      </c>
      <c r="Q96" s="16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 x14ac:dyDescent="0.15">
      <c r="A97" s="6"/>
      <c r="B97" s="6"/>
      <c r="C97" s="6"/>
      <c r="D97" s="2"/>
      <c r="E97" s="4"/>
      <c r="F97" s="6"/>
      <c r="G97" s="6"/>
      <c r="H97" s="6"/>
      <c r="I97" s="6"/>
      <c r="J97" s="6"/>
      <c r="K97" s="6"/>
      <c r="L97" s="6"/>
      <c r="M97" s="4"/>
      <c r="N97" s="75"/>
      <c r="O97" s="4"/>
      <c r="P97" s="62" t="s">
        <v>29</v>
      </c>
      <c r="Q97" s="2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 x14ac:dyDescent="0.15">
      <c r="A98" s="6"/>
      <c r="B98" s="6"/>
      <c r="C98" s="6"/>
      <c r="D98" s="2"/>
      <c r="E98" s="4"/>
      <c r="F98" s="6"/>
      <c r="G98" s="6"/>
      <c r="H98" s="6"/>
      <c r="I98" s="6"/>
      <c r="J98" s="6"/>
      <c r="K98" s="6"/>
      <c r="L98" s="6"/>
      <c r="M98" s="4"/>
      <c r="N98" s="75"/>
      <c r="O98" s="4"/>
      <c r="P98" s="2"/>
      <c r="Q98" s="2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 x14ac:dyDescent="0.15">
      <c r="A99" s="6"/>
      <c r="B99" s="6"/>
      <c r="C99" s="6"/>
      <c r="D99" s="2"/>
      <c r="E99" s="4"/>
      <c r="F99" s="6"/>
      <c r="G99" s="6"/>
      <c r="H99" s="6"/>
      <c r="I99" s="6"/>
      <c r="J99" s="6"/>
      <c r="K99" s="6"/>
      <c r="L99" s="6"/>
      <c r="M99" s="4"/>
      <c r="N99" s="7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 x14ac:dyDescent="0.15">
      <c r="A100" s="6"/>
      <c r="B100" s="6"/>
      <c r="C100" s="6"/>
      <c r="D100" s="2"/>
      <c r="E100" s="4"/>
      <c r="F100" s="6"/>
      <c r="G100" s="6"/>
      <c r="H100" s="6"/>
      <c r="I100" s="6"/>
      <c r="J100" s="6"/>
      <c r="K100" s="6"/>
      <c r="L100" s="6"/>
      <c r="M100" s="4"/>
      <c r="N100" s="7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 x14ac:dyDescent="0.15">
      <c r="A101" s="6"/>
      <c r="B101" s="6"/>
      <c r="C101" s="6"/>
      <c r="D101" s="2"/>
      <c r="E101" s="2"/>
      <c r="F101" s="6"/>
      <c r="G101" s="6"/>
      <c r="H101" s="6"/>
      <c r="I101" s="6"/>
      <c r="J101" s="6"/>
      <c r="K101" s="6"/>
      <c r="L101" s="6"/>
      <c r="M101" s="4"/>
      <c r="N101" s="75"/>
      <c r="O101" s="4"/>
      <c r="P101" s="2"/>
      <c r="Q101" s="2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 x14ac:dyDescent="0.15">
      <c r="A102" s="6"/>
      <c r="B102" s="6"/>
      <c r="C102" s="6"/>
      <c r="D102" s="30" t="s">
        <v>158</v>
      </c>
      <c r="E102" s="41">
        <f>SUM(E90:E101)</f>
        <v>0</v>
      </c>
      <c r="F102" s="6"/>
      <c r="G102" s="6"/>
      <c r="H102" s="6"/>
      <c r="I102" s="6"/>
      <c r="J102" s="6"/>
      <c r="K102" s="6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 x14ac:dyDescent="0.15">
      <c r="A103" s="6"/>
      <c r="B103" s="6"/>
      <c r="C103" s="6"/>
      <c r="D103" s="6"/>
      <c r="E103" s="77"/>
      <c r="F103" s="6"/>
      <c r="G103" s="6"/>
      <c r="H103" s="6"/>
      <c r="I103" s="6"/>
      <c r="J103" s="6"/>
      <c r="K103" s="6"/>
      <c r="L103" s="6"/>
      <c r="M103" s="4"/>
      <c r="N103" s="4"/>
      <c r="O103" s="70"/>
      <c r="P103" s="30" t="s">
        <v>159</v>
      </c>
      <c r="Q103" s="41">
        <f>SUM(Q94:Q102)</f>
        <v>0</v>
      </c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 x14ac:dyDescent="0.15">
      <c r="A104" s="6"/>
      <c r="B104" s="6"/>
      <c r="C104" s="6"/>
      <c r="D104" s="6"/>
      <c r="E104" s="77"/>
      <c r="F104" s="6"/>
      <c r="G104" s="6"/>
      <c r="H104" s="6"/>
      <c r="I104" s="6"/>
      <c r="J104" s="6"/>
      <c r="K104" s="6"/>
      <c r="L104" s="6"/>
      <c r="M104" s="2"/>
      <c r="N104" s="2"/>
      <c r="O104" s="4"/>
      <c r="P104" s="2"/>
      <c r="Q104" s="2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 x14ac:dyDescent="0.15">
      <c r="A105" s="6"/>
      <c r="B105" s="6"/>
      <c r="C105" s="6"/>
      <c r="D105" s="6"/>
      <c r="E105" s="77"/>
      <c r="F105" s="6"/>
      <c r="G105" s="6"/>
      <c r="H105" s="6"/>
      <c r="I105" s="6"/>
      <c r="J105" s="6"/>
      <c r="K105" s="6"/>
      <c r="L105" s="6"/>
      <c r="M105" s="2"/>
      <c r="N105" s="2"/>
      <c r="O105" s="4"/>
      <c r="P105" s="56" t="s">
        <v>160</v>
      </c>
      <c r="Q105" s="59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 x14ac:dyDescent="0.15">
      <c r="A106" s="6"/>
      <c r="B106" s="6"/>
      <c r="C106" s="6"/>
      <c r="D106" s="6"/>
      <c r="E106" s="77"/>
      <c r="F106" s="6"/>
      <c r="G106" s="6"/>
      <c r="H106" s="6"/>
      <c r="I106" s="6"/>
      <c r="J106" s="6"/>
      <c r="K106" s="6"/>
      <c r="L106" s="6"/>
      <c r="M106" s="2"/>
      <c r="N106" s="2"/>
      <c r="O106" s="4"/>
      <c r="P106" s="63" t="s">
        <v>161</v>
      </c>
      <c r="Q106" s="5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 x14ac:dyDescent="0.15">
      <c r="A107" s="4"/>
      <c r="B107" s="4"/>
      <c r="C107" s="4"/>
      <c r="D107" s="4"/>
      <c r="E107" s="5"/>
      <c r="F107" s="4"/>
      <c r="G107" s="6"/>
      <c r="H107" s="6"/>
      <c r="I107" s="4"/>
      <c r="J107" s="4"/>
      <c r="K107" s="4"/>
      <c r="L107" s="4"/>
      <c r="M107" s="2"/>
      <c r="N107" s="2"/>
      <c r="O107" s="4"/>
      <c r="P107" s="65" t="s">
        <v>162</v>
      </c>
      <c r="Q107" s="5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 x14ac:dyDescent="0.15">
      <c r="A108" s="4"/>
      <c r="B108" s="4"/>
      <c r="C108" s="4"/>
      <c r="D108" s="4"/>
      <c r="E108" s="5"/>
      <c r="F108" s="4"/>
      <c r="G108" s="6"/>
      <c r="H108" s="6"/>
      <c r="I108" s="4"/>
      <c r="J108" s="4"/>
      <c r="K108" s="4"/>
      <c r="L108" s="4"/>
      <c r="M108" s="2"/>
      <c r="N108" s="2"/>
      <c r="O108" s="4"/>
      <c r="P108" s="2"/>
      <c r="Q108" s="62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 x14ac:dyDescent="0.15">
      <c r="A109" s="4"/>
      <c r="B109" s="4"/>
      <c r="C109" s="4"/>
      <c r="D109" s="4"/>
      <c r="E109" s="5"/>
      <c r="F109" s="4"/>
      <c r="G109" s="4"/>
      <c r="H109" s="4"/>
      <c r="I109" s="4"/>
      <c r="J109" s="4"/>
      <c r="K109" s="4"/>
      <c r="L109" s="4"/>
      <c r="M109" s="2"/>
      <c r="N109" s="2"/>
      <c r="O109" s="4"/>
      <c r="P109" s="2"/>
      <c r="Q109" s="2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 x14ac:dyDescent="0.15">
      <c r="A110" s="4"/>
      <c r="B110" s="4"/>
      <c r="C110" s="4"/>
      <c r="D110" s="4"/>
      <c r="E110" s="5"/>
      <c r="F110" s="4"/>
      <c r="G110" s="4"/>
      <c r="H110" s="4"/>
      <c r="I110" s="4"/>
      <c r="J110" s="4"/>
      <c r="K110" s="4"/>
      <c r="L110" s="4"/>
      <c r="M110" s="2"/>
      <c r="N110" s="2"/>
      <c r="O110" s="4"/>
      <c r="P110" s="4"/>
      <c r="Q110" s="5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 x14ac:dyDescent="0.15">
      <c r="A111" s="78"/>
      <c r="B111" s="6"/>
      <c r="C111" s="4"/>
      <c r="D111" s="4"/>
      <c r="E111" s="5"/>
      <c r="F111" s="4"/>
      <c r="G111" s="4"/>
      <c r="H111" s="4"/>
      <c r="I111" s="4"/>
      <c r="J111" s="4"/>
      <c r="K111" s="4"/>
      <c r="L111" s="4"/>
      <c r="M111" s="2"/>
      <c r="N111" s="2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 x14ac:dyDescent="0.15">
      <c r="A112" s="4"/>
      <c r="B112" s="4"/>
      <c r="C112" s="4"/>
      <c r="D112" s="4"/>
      <c r="E112" s="5"/>
      <c r="F112" s="4"/>
      <c r="G112" s="4"/>
      <c r="H112" s="4"/>
      <c r="I112" s="4"/>
      <c r="J112" s="4"/>
      <c r="K112" s="4"/>
      <c r="L112" s="4"/>
      <c r="M112" s="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 x14ac:dyDescent="0.15">
      <c r="A113" s="4"/>
      <c r="B113" s="4"/>
      <c r="C113" s="4"/>
      <c r="D113" s="4"/>
      <c r="E113" s="5"/>
      <c r="F113" s="4"/>
      <c r="G113" s="4"/>
      <c r="H113" s="4"/>
      <c r="I113" s="4"/>
      <c r="J113" s="4"/>
      <c r="K113" s="4"/>
      <c r="L113" s="4"/>
      <c r="M113" s="6"/>
      <c r="N113" s="4"/>
      <c r="O113" s="4"/>
      <c r="P113" s="2"/>
      <c r="Q113" s="2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 x14ac:dyDescent="0.15">
      <c r="A114" s="4"/>
      <c r="B114" s="4"/>
      <c r="C114" s="4"/>
      <c r="D114" s="4"/>
      <c r="E114" s="5"/>
      <c r="F114" s="4"/>
      <c r="G114" s="4"/>
      <c r="H114" s="4"/>
      <c r="I114" s="4"/>
      <c r="J114" s="4"/>
      <c r="K114" s="4"/>
      <c r="L114" s="4"/>
      <c r="M114" s="6"/>
      <c r="N114" s="4"/>
      <c r="O114" s="4"/>
      <c r="P114" s="30" t="s">
        <v>163</v>
      </c>
      <c r="Q114" s="41">
        <f>SUM(Q106:Q113)</f>
        <v>0</v>
      </c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 x14ac:dyDescent="0.15">
      <c r="A115" s="4"/>
      <c r="B115" s="4"/>
      <c r="C115" s="4"/>
      <c r="D115" s="4"/>
      <c r="E115" s="5"/>
      <c r="F115" s="4"/>
      <c r="G115" s="4"/>
      <c r="H115" s="4"/>
      <c r="I115" s="4"/>
      <c r="J115" s="4"/>
      <c r="K115" s="4"/>
      <c r="L115" s="4"/>
      <c r="M115" s="6"/>
      <c r="N115" s="4"/>
      <c r="O115" s="4"/>
      <c r="P115" s="2"/>
      <c r="Q115" s="2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15">
      <c r="A116" s="4"/>
      <c r="B116" s="4"/>
      <c r="C116" s="4"/>
      <c r="D116" s="4"/>
      <c r="E116" s="5"/>
      <c r="F116" s="4"/>
      <c r="G116" s="4"/>
      <c r="H116" s="4"/>
      <c r="I116" s="4"/>
      <c r="J116" s="4"/>
      <c r="K116" s="4"/>
      <c r="L116" s="4"/>
      <c r="M116" s="6"/>
      <c r="N116" s="4"/>
      <c r="O116" s="4"/>
      <c r="P116" s="2"/>
      <c r="Q116" s="2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 x14ac:dyDescent="0.15">
      <c r="A117" s="4"/>
      <c r="B117" s="4"/>
      <c r="C117" s="4"/>
      <c r="D117" s="4"/>
      <c r="E117" s="5"/>
      <c r="F117" s="4"/>
      <c r="G117" s="4"/>
      <c r="H117" s="4"/>
      <c r="I117" s="4"/>
      <c r="J117" s="4"/>
      <c r="K117" s="4"/>
      <c r="L117" s="4"/>
      <c r="M117" s="6"/>
      <c r="N117" s="4"/>
      <c r="O117" s="4"/>
      <c r="P117" s="2"/>
      <c r="Q117" s="5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 x14ac:dyDescent="0.15">
      <c r="A118" s="4"/>
      <c r="B118" s="4"/>
      <c r="C118" s="4"/>
      <c r="D118" s="4"/>
      <c r="E118" s="5"/>
      <c r="F118" s="4"/>
      <c r="G118" s="4"/>
      <c r="H118" s="4"/>
      <c r="I118" s="4"/>
      <c r="J118" s="4"/>
      <c r="K118" s="4"/>
      <c r="L118" s="4"/>
      <c r="M118" s="6"/>
      <c r="N118" s="4"/>
      <c r="O118" s="4"/>
      <c r="P118" s="2"/>
      <c r="Q118" s="5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 x14ac:dyDescent="0.15">
      <c r="A119" s="4"/>
      <c r="B119" s="4"/>
      <c r="C119" s="4"/>
      <c r="D119" s="4"/>
      <c r="E119" s="5"/>
      <c r="F119" s="4"/>
      <c r="G119" s="4"/>
      <c r="H119" s="4"/>
      <c r="I119" s="4"/>
      <c r="J119" s="4"/>
      <c r="K119" s="4"/>
      <c r="L119" s="4"/>
      <c r="M119" s="6"/>
      <c r="N119" s="4"/>
      <c r="O119" s="4"/>
      <c r="P119" s="2"/>
      <c r="Q119" s="5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 x14ac:dyDescent="0.15">
      <c r="A120" s="4"/>
      <c r="B120" s="4"/>
      <c r="C120" s="4"/>
      <c r="D120" s="4"/>
      <c r="E120" s="5"/>
      <c r="F120" s="4"/>
      <c r="G120" s="4"/>
      <c r="H120" s="4"/>
      <c r="I120" s="4"/>
      <c r="J120" s="4"/>
      <c r="K120" s="4"/>
      <c r="L120" s="4"/>
      <c r="M120" s="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 x14ac:dyDescent="0.15">
      <c r="A121" s="44"/>
      <c r="B121" s="44"/>
      <c r="C121" s="4"/>
      <c r="D121" s="4"/>
      <c r="E121" s="5"/>
      <c r="F121" s="4"/>
      <c r="G121" s="4"/>
      <c r="H121" s="4"/>
      <c r="I121" s="4"/>
      <c r="J121" s="4"/>
      <c r="K121" s="4"/>
      <c r="L121" s="4"/>
      <c r="M121" s="6"/>
      <c r="N121" s="4"/>
      <c r="O121" s="4"/>
      <c r="P121" s="2"/>
      <c r="Q121" s="2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 x14ac:dyDescent="0.15">
      <c r="A122" s="4"/>
      <c r="B122" s="4"/>
      <c r="C122" s="4"/>
      <c r="D122" s="4"/>
      <c r="E122" s="5"/>
      <c r="F122" s="4"/>
      <c r="G122" s="79"/>
      <c r="H122" s="80"/>
      <c r="I122" s="4"/>
      <c r="J122" s="4"/>
      <c r="K122" s="4"/>
      <c r="L122" s="4"/>
      <c r="M122" s="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 x14ac:dyDescent="0.15">
      <c r="A123" s="4"/>
      <c r="B123" s="4"/>
      <c r="C123" s="4"/>
      <c r="D123" s="4"/>
      <c r="E123" s="5"/>
      <c r="F123" s="4"/>
      <c r="G123" s="4"/>
      <c r="H123" s="4"/>
      <c r="I123" s="4"/>
      <c r="J123" s="4"/>
      <c r="K123" s="4"/>
      <c r="L123" s="4"/>
      <c r="M123" s="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 x14ac:dyDescent="0.15">
      <c r="A124" s="4"/>
      <c r="B124" s="4"/>
      <c r="C124" s="4"/>
      <c r="D124" s="78"/>
      <c r="E124" s="77"/>
      <c r="F124" s="4"/>
      <c r="G124" s="4"/>
      <c r="H124" s="4"/>
      <c r="I124" s="4"/>
      <c r="J124" s="4"/>
      <c r="K124" s="4"/>
      <c r="L124" s="4"/>
      <c r="M124" s="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 x14ac:dyDescent="0.15">
      <c r="A125" s="4"/>
      <c r="B125" s="4"/>
      <c r="C125" s="4"/>
      <c r="D125" s="4"/>
      <c r="E125" s="5"/>
      <c r="F125" s="4"/>
      <c r="G125" s="4"/>
      <c r="H125" s="4"/>
      <c r="I125" s="4"/>
      <c r="J125" s="4"/>
      <c r="K125" s="4"/>
      <c r="L125" s="4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 x14ac:dyDescent="0.15">
      <c r="A126" s="4"/>
      <c r="B126" s="4"/>
      <c r="C126" s="4"/>
      <c r="D126" s="4"/>
      <c r="E126" s="5"/>
      <c r="F126" s="4"/>
      <c r="G126" s="4"/>
      <c r="H126" s="4"/>
      <c r="I126" s="4"/>
      <c r="J126" s="4"/>
      <c r="K126" s="4"/>
      <c r="L126" s="4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 x14ac:dyDescent="0.15">
      <c r="A127" s="4"/>
      <c r="B127" s="4"/>
      <c r="C127" s="4"/>
      <c r="D127" s="4"/>
      <c r="E127" s="5"/>
      <c r="F127" s="4"/>
      <c r="G127" s="4"/>
      <c r="H127" s="4"/>
      <c r="I127" s="4"/>
      <c r="J127" s="4"/>
      <c r="K127" s="4"/>
      <c r="L127" s="4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 x14ac:dyDescent="0.15">
      <c r="A128" s="4"/>
      <c r="B128" s="4"/>
      <c r="C128" s="4"/>
      <c r="D128" s="4"/>
      <c r="E128" s="5"/>
      <c r="F128" s="4"/>
      <c r="G128" s="4"/>
      <c r="H128" s="4"/>
      <c r="I128" s="4"/>
      <c r="J128" s="4"/>
      <c r="K128" s="4"/>
      <c r="L128" s="4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 x14ac:dyDescent="0.15">
      <c r="A129" s="4"/>
      <c r="B129" s="4"/>
      <c r="C129" s="4"/>
      <c r="D129" s="4"/>
      <c r="E129" s="5"/>
      <c r="F129" s="4"/>
      <c r="G129" s="4"/>
      <c r="H129" s="4"/>
      <c r="I129" s="4"/>
      <c r="J129" s="4"/>
      <c r="K129" s="4"/>
      <c r="L129" s="4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 x14ac:dyDescent="0.15">
      <c r="A130" s="4"/>
      <c r="B130" s="4"/>
      <c r="C130" s="4"/>
      <c r="D130" s="4"/>
      <c r="E130" s="5"/>
      <c r="F130" s="4"/>
      <c r="G130" s="4"/>
      <c r="H130" s="4"/>
      <c r="I130" s="4"/>
      <c r="J130" s="4"/>
      <c r="K130" s="4"/>
      <c r="L130" s="4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 x14ac:dyDescent="0.15">
      <c r="A131" s="4"/>
      <c r="B131" s="4"/>
      <c r="C131" s="4"/>
      <c r="D131" s="4"/>
      <c r="E131" s="5"/>
      <c r="F131" s="4"/>
      <c r="G131" s="4"/>
      <c r="H131" s="4"/>
      <c r="I131" s="4"/>
      <c r="J131" s="4"/>
      <c r="K131" s="4"/>
      <c r="L131" s="4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 x14ac:dyDescent="0.15">
      <c r="A132" s="4"/>
      <c r="B132" s="4"/>
      <c r="C132" s="4"/>
      <c r="D132" s="4"/>
      <c r="E132" s="5"/>
      <c r="F132" s="4"/>
      <c r="G132" s="4"/>
      <c r="H132" s="4"/>
      <c r="I132" s="4"/>
      <c r="J132" s="4"/>
      <c r="K132" s="4"/>
      <c r="L132" s="4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 x14ac:dyDescent="0.15">
      <c r="A133" s="4"/>
      <c r="B133" s="4"/>
      <c r="C133" s="4"/>
      <c r="D133" s="4"/>
      <c r="E133" s="5"/>
      <c r="F133" s="4"/>
      <c r="G133" s="4"/>
      <c r="H133" s="4"/>
      <c r="I133" s="4"/>
      <c r="J133" s="4"/>
      <c r="K133" s="4"/>
      <c r="L133" s="4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 x14ac:dyDescent="0.15">
      <c r="A134" s="4"/>
      <c r="B134" s="4"/>
      <c r="C134" s="4"/>
      <c r="D134" s="78"/>
      <c r="E134" s="77"/>
      <c r="F134" s="4"/>
      <c r="G134" s="4"/>
      <c r="H134" s="4"/>
      <c r="I134" s="4"/>
      <c r="J134" s="4"/>
      <c r="K134" s="4"/>
      <c r="L134" s="4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 x14ac:dyDescent="0.15">
      <c r="A135" s="4"/>
      <c r="B135" s="4"/>
      <c r="C135" s="4"/>
      <c r="D135" s="4"/>
      <c r="E135" s="5"/>
      <c r="F135" s="4"/>
      <c r="G135" s="4"/>
      <c r="H135" s="4"/>
      <c r="I135" s="4"/>
      <c r="J135" s="4"/>
      <c r="K135" s="4"/>
      <c r="L135" s="4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 x14ac:dyDescent="0.15">
      <c r="A136" s="78"/>
      <c r="B136" s="6"/>
      <c r="C136" s="4"/>
      <c r="D136" s="4"/>
      <c r="E136" s="5"/>
      <c r="F136" s="4"/>
      <c r="G136" s="4"/>
      <c r="H136" s="4"/>
      <c r="I136" s="4"/>
      <c r="J136" s="4"/>
      <c r="K136" s="4"/>
      <c r="L136" s="4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 x14ac:dyDescent="0.15">
      <c r="A137" s="4"/>
      <c r="B137" s="4"/>
      <c r="C137" s="4"/>
      <c r="D137" s="4"/>
      <c r="E137" s="5"/>
      <c r="F137" s="4"/>
      <c r="G137" s="4"/>
      <c r="H137" s="4"/>
      <c r="I137" s="4"/>
      <c r="J137" s="4"/>
      <c r="K137" s="4"/>
      <c r="L137" s="4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 x14ac:dyDescent="0.15">
      <c r="A138" s="4"/>
      <c r="B138" s="4"/>
      <c r="C138" s="4"/>
      <c r="D138" s="4"/>
      <c r="E138" s="5"/>
      <c r="F138" s="4"/>
      <c r="G138" s="4"/>
      <c r="H138" s="4"/>
      <c r="I138" s="4"/>
      <c r="J138" s="4"/>
      <c r="K138" s="4"/>
      <c r="L138" s="4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 x14ac:dyDescent="0.15">
      <c r="A139" s="4"/>
      <c r="B139" s="4"/>
      <c r="C139" s="4"/>
      <c r="D139" s="4"/>
      <c r="E139" s="5"/>
      <c r="F139" s="4"/>
      <c r="G139" s="4"/>
      <c r="H139" s="4"/>
      <c r="I139" s="4"/>
      <c r="J139" s="4"/>
      <c r="K139" s="4"/>
      <c r="L139" s="4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 x14ac:dyDescent="0.15">
      <c r="A140" s="4"/>
      <c r="B140" s="4"/>
      <c r="C140" s="4"/>
      <c r="D140" s="4"/>
      <c r="E140" s="5"/>
      <c r="F140" s="4"/>
      <c r="G140" s="4"/>
      <c r="H140" s="4"/>
      <c r="I140" s="4"/>
      <c r="J140" s="4"/>
      <c r="K140" s="4"/>
      <c r="L140" s="4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 x14ac:dyDescent="0.15">
      <c r="A141" s="4"/>
      <c r="B141" s="4"/>
      <c r="C141" s="4"/>
      <c r="D141" s="4"/>
      <c r="E141" s="5"/>
      <c r="F141" s="4"/>
      <c r="G141" s="4"/>
      <c r="H141" s="4"/>
      <c r="I141" s="4"/>
      <c r="J141" s="4"/>
      <c r="K141" s="4"/>
      <c r="L141" s="4"/>
      <c r="M141" s="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 x14ac:dyDescent="0.15">
      <c r="A142" s="4"/>
      <c r="B142" s="4"/>
      <c r="C142" s="4"/>
      <c r="D142" s="4"/>
      <c r="E142" s="5"/>
      <c r="F142" s="4"/>
      <c r="G142" s="4"/>
      <c r="H142" s="4"/>
      <c r="I142" s="4"/>
      <c r="J142" s="4"/>
      <c r="K142" s="4"/>
      <c r="L142" s="4"/>
      <c r="M142" s="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 x14ac:dyDescent="0.15">
      <c r="A143" s="4"/>
      <c r="B143" s="4"/>
      <c r="C143" s="4"/>
      <c r="D143" s="4"/>
      <c r="E143" s="5"/>
      <c r="F143" s="4"/>
      <c r="G143" s="4"/>
      <c r="H143" s="4"/>
      <c r="I143" s="4"/>
      <c r="J143" s="4"/>
      <c r="K143" s="4"/>
      <c r="L143" s="4"/>
      <c r="M143" s="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 x14ac:dyDescent="0.15">
      <c r="A144" s="4"/>
      <c r="B144" s="4"/>
      <c r="C144" s="4"/>
      <c r="D144" s="4"/>
      <c r="E144" s="5"/>
      <c r="F144" s="4"/>
      <c r="G144" s="4"/>
      <c r="H144" s="4"/>
      <c r="I144" s="4"/>
      <c r="J144" s="4"/>
      <c r="K144" s="4"/>
      <c r="L144" s="4"/>
      <c r="M144" s="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 x14ac:dyDescent="0.15">
      <c r="A145" s="4"/>
      <c r="B145" s="4"/>
      <c r="C145" s="4"/>
      <c r="D145" s="4"/>
      <c r="E145" s="5"/>
      <c r="F145" s="4"/>
      <c r="G145" s="4"/>
      <c r="H145" s="4"/>
      <c r="I145" s="4"/>
      <c r="J145" s="4"/>
      <c r="K145" s="4"/>
      <c r="L145" s="4"/>
      <c r="M145" s="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 x14ac:dyDescent="0.15">
      <c r="A146" s="4"/>
      <c r="B146" s="4"/>
      <c r="C146" s="4"/>
      <c r="D146" s="4"/>
      <c r="E146" s="5"/>
      <c r="F146" s="4"/>
      <c r="G146" s="4"/>
      <c r="H146" s="4"/>
      <c r="I146" s="4"/>
      <c r="J146" s="4"/>
      <c r="K146" s="4"/>
      <c r="L146" s="4"/>
      <c r="M146" s="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 x14ac:dyDescent="0.15">
      <c r="A147" s="4"/>
      <c r="B147" s="4"/>
      <c r="C147" s="4"/>
      <c r="D147" s="4"/>
      <c r="E147" s="5"/>
      <c r="F147" s="4"/>
      <c r="G147" s="4"/>
      <c r="H147" s="4"/>
      <c r="I147" s="4"/>
      <c r="J147" s="4"/>
      <c r="K147" s="4"/>
      <c r="L147" s="4"/>
      <c r="M147" s="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 x14ac:dyDescent="0.15">
      <c r="A148" s="4"/>
      <c r="B148" s="4"/>
      <c r="C148" s="4"/>
      <c r="D148" s="4"/>
      <c r="E148" s="5"/>
      <c r="F148" s="4"/>
      <c r="G148" s="4"/>
      <c r="H148" s="4"/>
      <c r="I148" s="4"/>
      <c r="J148" s="4"/>
      <c r="K148" s="4"/>
      <c r="L148" s="4"/>
      <c r="M148" s="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 x14ac:dyDescent="0.15">
      <c r="A149" s="4"/>
      <c r="B149" s="4"/>
      <c r="C149" s="4"/>
      <c r="D149" s="4"/>
      <c r="E149" s="5"/>
      <c r="F149" s="4"/>
      <c r="G149" s="4"/>
      <c r="H149" s="4"/>
      <c r="I149" s="4"/>
      <c r="J149" s="4"/>
      <c r="K149" s="4"/>
      <c r="L149" s="4"/>
      <c r="M149" s="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 x14ac:dyDescent="0.15">
      <c r="A150" s="4"/>
      <c r="B150" s="4"/>
      <c r="C150" s="4"/>
      <c r="D150" s="4"/>
      <c r="E150" s="5"/>
      <c r="F150" s="4"/>
      <c r="G150" s="4"/>
      <c r="H150" s="4"/>
      <c r="I150" s="4"/>
      <c r="J150" s="4"/>
      <c r="K150" s="4"/>
      <c r="L150" s="4"/>
      <c r="M150" s="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 x14ac:dyDescent="0.15">
      <c r="A151" s="4"/>
      <c r="B151" s="4"/>
      <c r="C151" s="4"/>
      <c r="D151" s="4"/>
      <c r="E151" s="5"/>
      <c r="F151" s="4"/>
      <c r="G151" s="4"/>
      <c r="H151" s="4"/>
      <c r="I151" s="4"/>
      <c r="J151" s="4"/>
      <c r="K151" s="4"/>
      <c r="L151" s="4"/>
      <c r="M151" s="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 x14ac:dyDescent="0.15">
      <c r="A152" s="4"/>
      <c r="B152" s="4"/>
      <c r="C152" s="4"/>
      <c r="D152" s="4"/>
      <c r="E152" s="5"/>
      <c r="F152" s="4"/>
      <c r="G152" s="4"/>
      <c r="H152" s="4"/>
      <c r="I152" s="4"/>
      <c r="J152" s="4"/>
      <c r="K152" s="4"/>
      <c r="L152" s="4"/>
      <c r="M152" s="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 x14ac:dyDescent="0.15">
      <c r="A153" s="4"/>
      <c r="B153" s="4"/>
      <c r="C153" s="4"/>
      <c r="D153" s="4"/>
      <c r="E153" s="5"/>
      <c r="F153" s="4"/>
      <c r="G153" s="4"/>
      <c r="H153" s="4"/>
      <c r="I153" s="4"/>
      <c r="J153" s="4"/>
      <c r="K153" s="4"/>
      <c r="L153" s="4"/>
      <c r="M153" s="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 x14ac:dyDescent="0.15">
      <c r="A154" s="4"/>
      <c r="B154" s="4"/>
      <c r="C154" s="4"/>
      <c r="D154" s="4"/>
      <c r="E154" s="5"/>
      <c r="F154" s="4"/>
      <c r="G154" s="4"/>
      <c r="H154" s="4"/>
      <c r="I154" s="4"/>
      <c r="J154" s="4"/>
      <c r="K154" s="4"/>
      <c r="L154" s="4"/>
      <c r="M154" s="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 x14ac:dyDescent="0.15">
      <c r="A155" s="4"/>
      <c r="B155" s="4"/>
      <c r="C155" s="4"/>
      <c r="D155" s="4"/>
      <c r="E155" s="5"/>
      <c r="F155" s="4"/>
      <c r="G155" s="4"/>
      <c r="H155" s="4"/>
      <c r="I155" s="4"/>
      <c r="J155" s="4"/>
      <c r="K155" s="4"/>
      <c r="L155" s="4"/>
      <c r="M155" s="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 x14ac:dyDescent="0.15">
      <c r="A156" s="4"/>
      <c r="B156" s="4"/>
      <c r="C156" s="4"/>
      <c r="D156" s="4"/>
      <c r="E156" s="5"/>
      <c r="F156" s="4"/>
      <c r="G156" s="4"/>
      <c r="H156" s="4"/>
      <c r="I156" s="4"/>
      <c r="J156" s="4"/>
      <c r="K156" s="4"/>
      <c r="L156" s="4"/>
      <c r="M156" s="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 x14ac:dyDescent="0.15">
      <c r="A157" s="4"/>
      <c r="B157" s="4"/>
      <c r="C157" s="4"/>
      <c r="D157" s="4"/>
      <c r="E157" s="5"/>
      <c r="F157" s="4"/>
      <c r="G157" s="4"/>
      <c r="H157" s="4"/>
      <c r="I157" s="4"/>
      <c r="J157" s="4"/>
      <c r="K157" s="4"/>
      <c r="L157" s="4"/>
      <c r="M157" s="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 x14ac:dyDescent="0.15">
      <c r="A158" s="4"/>
      <c r="B158" s="4"/>
      <c r="C158" s="4"/>
      <c r="D158" s="4"/>
      <c r="E158" s="5"/>
      <c r="F158" s="4"/>
      <c r="G158" s="4"/>
      <c r="H158" s="4"/>
      <c r="I158" s="4"/>
      <c r="J158" s="4"/>
      <c r="K158" s="4"/>
      <c r="L158" s="4"/>
      <c r="M158" s="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 x14ac:dyDescent="0.15">
      <c r="A159" s="4"/>
      <c r="B159" s="4"/>
      <c r="C159" s="4"/>
      <c r="D159" s="4"/>
      <c r="E159" s="5"/>
      <c r="F159" s="4"/>
      <c r="G159" s="4"/>
      <c r="H159" s="4"/>
      <c r="I159" s="4"/>
      <c r="J159" s="4"/>
      <c r="K159" s="4"/>
      <c r="L159" s="4"/>
      <c r="M159" s="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 x14ac:dyDescent="0.15">
      <c r="A160" s="4"/>
      <c r="B160" s="4"/>
      <c r="C160" s="4"/>
      <c r="D160" s="4"/>
      <c r="E160" s="5"/>
      <c r="F160" s="4"/>
      <c r="G160" s="4"/>
      <c r="H160" s="4"/>
      <c r="I160" s="4"/>
      <c r="J160" s="4"/>
      <c r="K160" s="4"/>
      <c r="L160" s="4"/>
      <c r="M160" s="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 x14ac:dyDescent="0.15">
      <c r="A161" s="4"/>
      <c r="B161" s="4"/>
      <c r="C161" s="4"/>
      <c r="D161" s="4"/>
      <c r="E161" s="5"/>
      <c r="F161" s="4"/>
      <c r="G161" s="4"/>
      <c r="H161" s="4"/>
      <c r="I161" s="4"/>
      <c r="J161" s="4"/>
      <c r="K161" s="4"/>
      <c r="L161" s="4"/>
      <c r="M161" s="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 x14ac:dyDescent="0.15">
      <c r="A162" s="4"/>
      <c r="B162" s="4"/>
      <c r="C162" s="4"/>
      <c r="D162" s="4"/>
      <c r="E162" s="5"/>
      <c r="F162" s="4"/>
      <c r="G162" s="4"/>
      <c r="H162" s="4"/>
      <c r="I162" s="4"/>
      <c r="J162" s="4"/>
      <c r="K162" s="4"/>
      <c r="L162" s="4"/>
      <c r="M162" s="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 x14ac:dyDescent="0.15">
      <c r="A163" s="78"/>
      <c r="B163" s="6"/>
      <c r="C163" s="4"/>
      <c r="D163" s="4"/>
      <c r="E163" s="5"/>
      <c r="F163" s="4"/>
      <c r="G163" s="4"/>
      <c r="H163" s="4"/>
      <c r="I163" s="4"/>
      <c r="J163" s="4"/>
      <c r="K163" s="4"/>
      <c r="L163" s="4"/>
      <c r="M163" s="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 x14ac:dyDescent="0.15">
      <c r="A164" s="4"/>
      <c r="B164" s="4"/>
      <c r="C164" s="4"/>
      <c r="D164" s="4"/>
      <c r="E164" s="5"/>
      <c r="F164" s="4"/>
      <c r="G164" s="4"/>
      <c r="H164" s="4"/>
      <c r="I164" s="4"/>
      <c r="J164" s="4"/>
      <c r="K164" s="4"/>
      <c r="L164" s="4"/>
      <c r="M164" s="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 x14ac:dyDescent="0.15">
      <c r="A165" s="4"/>
      <c r="B165" s="4"/>
      <c r="C165" s="4"/>
      <c r="D165" s="4"/>
      <c r="E165" s="5"/>
      <c r="F165" s="4"/>
      <c r="G165" s="4"/>
      <c r="H165" s="4"/>
      <c r="I165" s="4"/>
      <c r="J165" s="4"/>
      <c r="K165" s="4"/>
      <c r="L165" s="4"/>
      <c r="M165" s="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 x14ac:dyDescent="0.15">
      <c r="A166" s="4"/>
      <c r="B166" s="4"/>
      <c r="C166" s="4"/>
      <c r="D166" s="4"/>
      <c r="E166" s="5"/>
      <c r="F166" s="4"/>
      <c r="G166" s="4"/>
      <c r="H166" s="4"/>
      <c r="I166" s="4"/>
      <c r="J166" s="4"/>
      <c r="K166" s="4"/>
      <c r="L166" s="4"/>
      <c r="M166" s="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 x14ac:dyDescent="0.15">
      <c r="A167" s="4"/>
      <c r="B167" s="4"/>
      <c r="C167" s="4"/>
      <c r="D167" s="4"/>
      <c r="E167" s="5"/>
      <c r="F167" s="4"/>
      <c r="G167" s="4"/>
      <c r="H167" s="4"/>
      <c r="I167" s="4"/>
      <c r="J167" s="4"/>
      <c r="K167" s="4"/>
      <c r="L167" s="4"/>
      <c r="M167" s="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 x14ac:dyDescent="0.15">
      <c r="A168" s="4"/>
      <c r="B168" s="4"/>
      <c r="C168" s="4"/>
      <c r="D168" s="4"/>
      <c r="E168" s="5"/>
      <c r="F168" s="4"/>
      <c r="G168" s="4"/>
      <c r="H168" s="4"/>
      <c r="I168" s="4"/>
      <c r="J168" s="4"/>
      <c r="K168" s="4"/>
      <c r="L168" s="4"/>
      <c r="M168" s="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 x14ac:dyDescent="0.15">
      <c r="A169" s="4"/>
      <c r="B169" s="4"/>
      <c r="C169" s="4"/>
      <c r="D169" s="4"/>
      <c r="E169" s="5"/>
      <c r="F169" s="4"/>
      <c r="G169" s="4"/>
      <c r="H169" s="4"/>
      <c r="I169" s="4"/>
      <c r="J169" s="4"/>
      <c r="K169" s="4"/>
      <c r="L169" s="4"/>
      <c r="M169" s="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 x14ac:dyDescent="0.15">
      <c r="A170" s="4"/>
      <c r="B170" s="4"/>
      <c r="C170" s="4"/>
      <c r="D170" s="4"/>
      <c r="E170" s="5"/>
      <c r="F170" s="4"/>
      <c r="G170" s="4"/>
      <c r="H170" s="4"/>
      <c r="I170" s="4"/>
      <c r="J170" s="4"/>
      <c r="K170" s="4"/>
      <c r="L170" s="4"/>
      <c r="M170" s="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 x14ac:dyDescent="0.15">
      <c r="A171" s="44"/>
      <c r="B171" s="4"/>
      <c r="C171" s="4"/>
      <c r="D171" s="4"/>
      <c r="E171" s="5"/>
      <c r="F171" s="4"/>
      <c r="G171" s="4"/>
      <c r="H171" s="4"/>
      <c r="I171" s="4"/>
      <c r="J171" s="4"/>
      <c r="K171" s="4"/>
      <c r="L171" s="4"/>
      <c r="M171" s="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 x14ac:dyDescent="0.15">
      <c r="A172" s="4"/>
      <c r="B172" s="4"/>
      <c r="C172" s="4"/>
      <c r="D172" s="4"/>
      <c r="E172" s="5"/>
      <c r="F172" s="4"/>
      <c r="G172" s="4"/>
      <c r="H172" s="4"/>
      <c r="I172" s="4"/>
      <c r="J172" s="4"/>
      <c r="K172" s="4"/>
      <c r="L172" s="4"/>
      <c r="M172" s="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 x14ac:dyDescent="0.15">
      <c r="A173" s="4"/>
      <c r="B173" s="4"/>
      <c r="C173" s="4"/>
      <c r="D173" s="4"/>
      <c r="E173" s="5"/>
      <c r="F173" s="4"/>
      <c r="G173" s="4"/>
      <c r="H173" s="4"/>
      <c r="I173" s="4"/>
      <c r="J173" s="4"/>
      <c r="K173" s="4"/>
      <c r="L173" s="4"/>
      <c r="M173" s="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 x14ac:dyDescent="0.15">
      <c r="A174" s="4"/>
      <c r="B174" s="4"/>
      <c r="C174" s="4"/>
      <c r="D174" s="4"/>
      <c r="E174" s="5"/>
      <c r="F174" s="4"/>
      <c r="G174" s="4"/>
      <c r="H174" s="4"/>
      <c r="I174" s="4"/>
      <c r="J174" s="4"/>
      <c r="K174" s="4"/>
      <c r="L174" s="4"/>
      <c r="M174" s="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 x14ac:dyDescent="0.15">
      <c r="A175" s="4"/>
      <c r="B175" s="4"/>
      <c r="C175" s="4"/>
      <c r="D175" s="4"/>
      <c r="E175" s="5"/>
      <c r="F175" s="4"/>
      <c r="G175" s="4"/>
      <c r="H175" s="4"/>
      <c r="I175" s="4"/>
      <c r="J175" s="4"/>
      <c r="K175" s="4"/>
      <c r="L175" s="4"/>
      <c r="M175" s="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 x14ac:dyDescent="0.15">
      <c r="A176" s="4"/>
      <c r="B176" s="4"/>
      <c r="C176" s="4"/>
      <c r="D176" s="4"/>
      <c r="E176" s="5"/>
      <c r="F176" s="4"/>
      <c r="G176" s="4"/>
      <c r="H176" s="4"/>
      <c r="I176" s="4"/>
      <c r="J176" s="4"/>
      <c r="K176" s="4"/>
      <c r="L176" s="4"/>
      <c r="M176" s="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 x14ac:dyDescent="0.15">
      <c r="A177" s="4"/>
      <c r="B177" s="4"/>
      <c r="C177" s="4"/>
      <c r="D177" s="4"/>
      <c r="E177" s="5"/>
      <c r="F177" s="4"/>
      <c r="G177" s="4"/>
      <c r="H177" s="4"/>
      <c r="I177" s="4"/>
      <c r="J177" s="4"/>
      <c r="K177" s="4"/>
      <c r="L177" s="4"/>
      <c r="M177" s="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 x14ac:dyDescent="0.15">
      <c r="A178" s="4"/>
      <c r="B178" s="4"/>
      <c r="C178" s="4"/>
      <c r="D178" s="4"/>
      <c r="E178" s="5"/>
      <c r="F178" s="4"/>
      <c r="G178" s="4"/>
      <c r="H178" s="4"/>
      <c r="I178" s="4"/>
      <c r="J178" s="4"/>
      <c r="K178" s="4"/>
      <c r="L178" s="4"/>
      <c r="M178" s="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 x14ac:dyDescent="0.15">
      <c r="A179" s="4"/>
      <c r="B179" s="4"/>
      <c r="C179" s="4"/>
      <c r="D179" s="4"/>
      <c r="E179" s="5"/>
      <c r="F179" s="4"/>
      <c r="G179" s="4"/>
      <c r="H179" s="4"/>
      <c r="I179" s="4"/>
      <c r="J179" s="4"/>
      <c r="K179" s="4"/>
      <c r="L179" s="4"/>
      <c r="M179" s="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 x14ac:dyDescent="0.15">
      <c r="A180" s="4"/>
      <c r="B180" s="4"/>
      <c r="C180" s="4"/>
      <c r="D180" s="4"/>
      <c r="E180" s="5"/>
      <c r="F180" s="4"/>
      <c r="G180" s="4"/>
      <c r="H180" s="4"/>
      <c r="I180" s="4"/>
      <c r="J180" s="4"/>
      <c r="K180" s="4"/>
      <c r="L180" s="4"/>
      <c r="M180" s="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 x14ac:dyDescent="0.15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4"/>
      <c r="L181" s="4"/>
      <c r="M181" s="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 x14ac:dyDescent="0.15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4"/>
      <c r="L182" s="4"/>
      <c r="M182" s="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 x14ac:dyDescent="0.15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4"/>
      <c r="L183" s="4"/>
      <c r="M183" s="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 x14ac:dyDescent="0.15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4"/>
      <c r="L184" s="4"/>
      <c r="M184" s="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 x14ac:dyDescent="0.15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4"/>
      <c r="L185" s="4"/>
      <c r="M185" s="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 x14ac:dyDescent="0.15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4"/>
      <c r="L186" s="4"/>
      <c r="M186" s="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 x14ac:dyDescent="0.15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4"/>
      <c r="L187" s="4"/>
      <c r="M187" s="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 x14ac:dyDescent="0.15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4"/>
      <c r="L188" s="4"/>
      <c r="M188" s="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 x14ac:dyDescent="0.1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 x14ac:dyDescent="0.1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 x14ac:dyDescent="0.1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 x14ac:dyDescent="0.1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 x14ac:dyDescent="0.15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4"/>
      <c r="L193" s="4"/>
      <c r="M193" s="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 x14ac:dyDescent="0.15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4"/>
      <c r="L194" s="4"/>
      <c r="M194" s="6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 x14ac:dyDescent="0.15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4"/>
      <c r="L195" s="4"/>
      <c r="M195" s="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 x14ac:dyDescent="0.15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4"/>
      <c r="L196" s="4"/>
      <c r="M196" s="6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 x14ac:dyDescent="0.15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4"/>
      <c r="L197" s="4"/>
      <c r="M197" s="6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 x14ac:dyDescent="0.15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4"/>
      <c r="L198" s="4"/>
      <c r="M198" s="6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 x14ac:dyDescent="0.15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4"/>
      <c r="L199" s="4"/>
      <c r="M199" s="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 x14ac:dyDescent="0.15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4"/>
      <c r="L200" s="4"/>
      <c r="M200" s="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 x14ac:dyDescent="0.15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4"/>
      <c r="L201" s="4"/>
      <c r="M201" s="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 x14ac:dyDescent="0.15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4"/>
      <c r="L202" s="4"/>
      <c r="M202" s="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 x14ac:dyDescent="0.15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4"/>
      <c r="L203" s="4"/>
      <c r="M203" s="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 x14ac:dyDescent="0.15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4"/>
      <c r="L204" s="4"/>
      <c r="M204" s="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 x14ac:dyDescent="0.15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4"/>
      <c r="L205" s="4"/>
      <c r="M205" s="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 x14ac:dyDescent="0.15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4"/>
      <c r="L206" s="4"/>
      <c r="M206" s="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 x14ac:dyDescent="0.15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4"/>
      <c r="L207" s="4"/>
      <c r="M207" s="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 x14ac:dyDescent="0.15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4"/>
      <c r="L208" s="4"/>
      <c r="M208" s="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 x14ac:dyDescent="0.1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4"/>
      <c r="M209" s="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 x14ac:dyDescent="0.1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4"/>
      <c r="M210" s="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 x14ac:dyDescent="0.1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4"/>
      <c r="M211" s="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 x14ac:dyDescent="0.1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 x14ac:dyDescent="0.15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4"/>
      <c r="M213" s="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 x14ac:dyDescent="0.1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4"/>
      <c r="M214" s="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 x14ac:dyDescent="0.1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4"/>
      <c r="M215" s="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 x14ac:dyDescent="0.1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4"/>
      <c r="M216" s="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 x14ac:dyDescent="0.1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4"/>
      <c r="M217" s="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 x14ac:dyDescent="0.1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4"/>
      <c r="M218" s="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 x14ac:dyDescent="0.15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4"/>
      <c r="L219" s="4"/>
      <c r="M219" s="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 x14ac:dyDescent="0.15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4"/>
      <c r="L220" s="4"/>
      <c r="M220" s="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 x14ac:dyDescent="0.15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4"/>
      <c r="L221" s="4"/>
      <c r="M221" s="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 x14ac:dyDescent="0.15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4"/>
      <c r="L222" s="4"/>
      <c r="M222" s="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 x14ac:dyDescent="0.15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4"/>
      <c r="L223" s="4"/>
      <c r="M223" s="6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 x14ac:dyDescent="0.15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4"/>
      <c r="L224" s="4"/>
      <c r="M224" s="6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 x14ac:dyDescent="0.15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4"/>
      <c r="L225" s="4"/>
      <c r="M225" s="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 x14ac:dyDescent="0.15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4"/>
      <c r="L226" s="4"/>
      <c r="M226" s="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 x14ac:dyDescent="0.15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4"/>
      <c r="L227" s="4"/>
      <c r="M227" s="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 x14ac:dyDescent="0.15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4"/>
      <c r="L228" s="4"/>
      <c r="M228" s="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 x14ac:dyDescent="0.15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4"/>
      <c r="L229" s="4"/>
      <c r="M229" s="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 x14ac:dyDescent="0.15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4"/>
      <c r="L230" s="4"/>
      <c r="M230" s="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 x14ac:dyDescent="0.15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4"/>
      <c r="L231" s="4"/>
      <c r="M231" s="6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 x14ac:dyDescent="0.15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4"/>
      <c r="L232" s="4"/>
      <c r="M232" s="6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 x14ac:dyDescent="0.15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4"/>
      <c r="L233" s="4"/>
      <c r="M233" s="6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 x14ac:dyDescent="0.15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4"/>
      <c r="L234" s="4"/>
      <c r="M234" s="6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 x14ac:dyDescent="0.15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4"/>
      <c r="L235" s="4"/>
      <c r="M235" s="6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 x14ac:dyDescent="0.15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4"/>
      <c r="L236" s="4"/>
      <c r="M236" s="6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 x14ac:dyDescent="0.15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4"/>
      <c r="L237" s="4"/>
      <c r="M237" s="6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 x14ac:dyDescent="0.15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4"/>
      <c r="L238" s="4"/>
      <c r="M238" s="6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 x14ac:dyDescent="0.15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4"/>
      <c r="L239" s="4"/>
      <c r="M239" s="6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 x14ac:dyDescent="0.15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4"/>
      <c r="L240" s="4"/>
      <c r="M240" s="6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 x14ac:dyDescent="0.15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4"/>
      <c r="L241" s="4"/>
      <c r="M241" s="6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 x14ac:dyDescent="0.15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4"/>
      <c r="L242" s="4"/>
      <c r="M242" s="6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 x14ac:dyDescent="0.15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4"/>
      <c r="L243" s="4"/>
      <c r="M243" s="6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 x14ac:dyDescent="0.15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4"/>
      <c r="L244" s="4"/>
      <c r="M244" s="6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 x14ac:dyDescent="0.15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4"/>
      <c r="L245" s="4"/>
      <c r="M245" s="6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 x14ac:dyDescent="0.15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4"/>
      <c r="L246" s="4"/>
      <c r="M246" s="6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 x14ac:dyDescent="0.15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4"/>
      <c r="L247" s="4"/>
      <c r="M247" s="6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 x14ac:dyDescent="0.15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4"/>
      <c r="L248" s="4"/>
      <c r="M248" s="6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 x14ac:dyDescent="0.15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4"/>
      <c r="L249" s="4"/>
      <c r="M249" s="6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 x14ac:dyDescent="0.15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4"/>
      <c r="L250" s="4"/>
      <c r="M250" s="6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 x14ac:dyDescent="0.15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4"/>
      <c r="L251" s="4"/>
      <c r="M251" s="6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 x14ac:dyDescent="0.15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4"/>
      <c r="L252" s="4"/>
      <c r="M252" s="6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 x14ac:dyDescent="0.15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4"/>
      <c r="L253" s="4"/>
      <c r="M253" s="6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 x14ac:dyDescent="0.15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4"/>
      <c r="L254" s="4"/>
      <c r="M254" s="6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 x14ac:dyDescent="0.15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4"/>
      <c r="L255" s="4"/>
      <c r="M255" s="6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 x14ac:dyDescent="0.15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4"/>
      <c r="L256" s="4"/>
      <c r="M256" s="6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 x14ac:dyDescent="0.15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4"/>
      <c r="L257" s="4"/>
      <c r="M257" s="6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 x14ac:dyDescent="0.15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4"/>
      <c r="L258" s="4"/>
      <c r="M258" s="6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 x14ac:dyDescent="0.15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4"/>
      <c r="L259" s="4"/>
      <c r="M259" s="6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 x14ac:dyDescent="0.15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4"/>
      <c r="L260" s="4"/>
      <c r="M260" s="6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 x14ac:dyDescent="0.15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4"/>
      <c r="L261" s="4"/>
      <c r="M261" s="6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 x14ac:dyDescent="0.15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4"/>
      <c r="L262" s="4"/>
      <c r="M262" s="6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 x14ac:dyDescent="0.15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4"/>
      <c r="L263" s="4"/>
      <c r="M263" s="6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 x14ac:dyDescent="0.15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4"/>
      <c r="L264" s="4"/>
      <c r="M264" s="6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 x14ac:dyDescent="0.15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4"/>
      <c r="L265" s="4"/>
      <c r="M265" s="6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 x14ac:dyDescent="0.15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4"/>
      <c r="L266" s="4"/>
      <c r="M266" s="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 x14ac:dyDescent="0.15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4"/>
      <c r="L267" s="4"/>
      <c r="M267" s="6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 x14ac:dyDescent="0.15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4"/>
      <c r="L268" s="4"/>
      <c r="M268" s="6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 x14ac:dyDescent="0.15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4"/>
      <c r="L269" s="4"/>
      <c r="M269" s="6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 x14ac:dyDescent="0.15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4"/>
      <c r="L270" s="4"/>
      <c r="M270" s="6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 x14ac:dyDescent="0.15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4"/>
      <c r="L271" s="4"/>
      <c r="M271" s="6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 x14ac:dyDescent="0.15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4"/>
      <c r="L272" s="4"/>
      <c r="M272" s="6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 x14ac:dyDescent="0.15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4"/>
      <c r="L273" s="4"/>
      <c r="M273" s="6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 x14ac:dyDescent="0.15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4"/>
      <c r="L274" s="4"/>
      <c r="M274" s="6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 x14ac:dyDescent="0.15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4"/>
      <c r="L275" s="4"/>
      <c r="M275" s="6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 x14ac:dyDescent="0.15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4"/>
      <c r="L276" s="4"/>
      <c r="M276" s="6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 x14ac:dyDescent="0.15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4"/>
      <c r="L277" s="4"/>
      <c r="M277" s="6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 x14ac:dyDescent="0.15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4"/>
      <c r="L278" s="4"/>
      <c r="M278" s="6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 x14ac:dyDescent="0.15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4"/>
      <c r="L279" s="4"/>
      <c r="M279" s="6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 x14ac:dyDescent="0.15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4"/>
      <c r="L280" s="4"/>
      <c r="M280" s="6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 x14ac:dyDescent="0.15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4"/>
      <c r="M281" s="6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 x14ac:dyDescent="0.15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4"/>
      <c r="L282" s="4"/>
      <c r="M282" s="6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 x14ac:dyDescent="0.15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4"/>
      <c r="L283" s="4"/>
      <c r="M283" s="6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 x14ac:dyDescent="0.15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4"/>
      <c r="L284" s="4"/>
      <c r="M284" s="6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 x14ac:dyDescent="0.15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4"/>
      <c r="L285" s="4"/>
      <c r="M285" s="6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 x14ac:dyDescent="0.15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4"/>
      <c r="L286" s="4"/>
      <c r="M286" s="6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 x14ac:dyDescent="0.15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4"/>
      <c r="L287" s="4"/>
      <c r="M287" s="6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 x14ac:dyDescent="0.15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4"/>
      <c r="L288" s="4"/>
      <c r="M288" s="6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 x14ac:dyDescent="0.15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4"/>
      <c r="L289" s="4"/>
      <c r="M289" s="6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 x14ac:dyDescent="0.15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4"/>
      <c r="L290" s="4"/>
      <c r="M290" s="6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</sheetData>
  <mergeCells count="2">
    <mergeCell ref="A1:C1"/>
    <mergeCell ref="A2:E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H1070"/>
  <sheetViews>
    <sheetView workbookViewId="0">
      <pane xSplit="1" topLeftCell="B1" activePane="topRight" state="frozen"/>
      <selection pane="topRight" activeCell="C2" sqref="C2"/>
    </sheetView>
  </sheetViews>
  <sheetFormatPr baseColWidth="10" defaultColWidth="14.5" defaultRowHeight="15.75" customHeight="1" x14ac:dyDescent="0.15"/>
  <cols>
    <col min="1" max="1" width="35.5" customWidth="1"/>
    <col min="2" max="32" width="10.1640625" customWidth="1"/>
    <col min="33" max="34" width="23.5" customWidth="1"/>
  </cols>
  <sheetData>
    <row r="1" spans="1:34" ht="69.75" customHeight="1" x14ac:dyDescent="0.15">
      <c r="AG1" s="81"/>
      <c r="AH1" s="82"/>
    </row>
    <row r="2" spans="1:34" ht="13" x14ac:dyDescent="0.15">
      <c r="AG2" s="81"/>
      <c r="AH2" s="82"/>
    </row>
    <row r="3" spans="1:34" ht="31" x14ac:dyDescent="0.35">
      <c r="A3" s="83" t="s">
        <v>164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1"/>
      <c r="AH3" s="82"/>
    </row>
    <row r="4" spans="1:34" ht="13" x14ac:dyDescent="0.15">
      <c r="AG4" s="81"/>
      <c r="AH4" s="82"/>
    </row>
    <row r="5" spans="1:34" ht="16" x14ac:dyDescent="0.2">
      <c r="B5" s="103" t="s">
        <v>165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84" t="s">
        <v>166</v>
      </c>
      <c r="AH5" s="85"/>
    </row>
    <row r="6" spans="1:34" ht="16" x14ac:dyDescent="0.2">
      <c r="A6" s="86" t="s">
        <v>167</v>
      </c>
      <c r="B6" s="87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  <c r="N6" s="87">
        <v>13</v>
      </c>
      <c r="O6" s="87">
        <v>14</v>
      </c>
      <c r="P6" s="87">
        <v>15</v>
      </c>
      <c r="Q6" s="88">
        <v>16</v>
      </c>
      <c r="R6" s="88">
        <v>17</v>
      </c>
      <c r="S6" s="88">
        <v>18</v>
      </c>
      <c r="T6" s="88">
        <v>19</v>
      </c>
      <c r="U6" s="87">
        <v>20</v>
      </c>
      <c r="V6" s="87">
        <v>21</v>
      </c>
      <c r="W6" s="87">
        <v>22</v>
      </c>
      <c r="X6" s="15">
        <v>23</v>
      </c>
      <c r="Y6" s="15">
        <v>24</v>
      </c>
      <c r="Z6" s="15">
        <v>25</v>
      </c>
      <c r="AA6" s="15">
        <v>26</v>
      </c>
      <c r="AB6" s="15">
        <v>27</v>
      </c>
      <c r="AC6" s="15">
        <v>28</v>
      </c>
      <c r="AD6" s="15">
        <v>28</v>
      </c>
      <c r="AE6" s="15">
        <v>30</v>
      </c>
      <c r="AF6" s="15">
        <v>31</v>
      </c>
      <c r="AG6" s="89">
        <f>AG7+AG26+AG65+AG90+AG96+AG104+AG120</f>
        <v>0</v>
      </c>
      <c r="AH6" s="86"/>
    </row>
    <row r="7" spans="1:34" ht="13" x14ac:dyDescent="0.15">
      <c r="A7" s="90" t="s">
        <v>10</v>
      </c>
      <c r="X7" s="4"/>
      <c r="AG7" s="91">
        <f>SUM(AG8:AG25)</f>
        <v>0</v>
      </c>
    </row>
    <row r="8" spans="1:34" ht="13" x14ac:dyDescent="0.15">
      <c r="A8" s="60" t="s">
        <v>40</v>
      </c>
      <c r="X8" s="4"/>
      <c r="AG8" s="92">
        <f t="shared" ref="AG8:AG25" si="0">SUM(B8:AF8)</f>
        <v>0</v>
      </c>
    </row>
    <row r="9" spans="1:34" ht="13" x14ac:dyDescent="0.15">
      <c r="A9" s="60" t="s">
        <v>46</v>
      </c>
      <c r="X9" s="4"/>
      <c r="AG9" s="92">
        <f t="shared" si="0"/>
        <v>0</v>
      </c>
    </row>
    <row r="10" spans="1:34" ht="13" x14ac:dyDescent="0.15">
      <c r="A10" s="60" t="s">
        <v>51</v>
      </c>
      <c r="X10" s="4"/>
      <c r="AG10" s="92">
        <f t="shared" si="0"/>
        <v>0</v>
      </c>
    </row>
    <row r="11" spans="1:34" ht="13" x14ac:dyDescent="0.15">
      <c r="A11" s="60" t="s">
        <v>56</v>
      </c>
      <c r="X11" s="4"/>
      <c r="AG11" s="92">
        <f t="shared" si="0"/>
        <v>0</v>
      </c>
    </row>
    <row r="12" spans="1:34" ht="13" x14ac:dyDescent="0.15">
      <c r="A12" s="60" t="s">
        <v>60</v>
      </c>
      <c r="X12" s="4"/>
      <c r="AG12" s="92">
        <f t="shared" si="0"/>
        <v>0</v>
      </c>
    </row>
    <row r="13" spans="1:34" ht="13" x14ac:dyDescent="0.15">
      <c r="A13" s="60" t="s">
        <v>64</v>
      </c>
      <c r="X13" s="4"/>
      <c r="AG13" s="92">
        <f t="shared" si="0"/>
        <v>0</v>
      </c>
    </row>
    <row r="14" spans="1:34" ht="13" x14ac:dyDescent="0.15">
      <c r="A14" s="60" t="s">
        <v>68</v>
      </c>
      <c r="X14" s="4"/>
      <c r="AG14" s="92">
        <f t="shared" si="0"/>
        <v>0</v>
      </c>
    </row>
    <row r="15" spans="1:34" ht="13" x14ac:dyDescent="0.15">
      <c r="A15" s="60" t="s">
        <v>72</v>
      </c>
      <c r="X15" s="4"/>
      <c r="AG15" s="92">
        <f t="shared" si="0"/>
        <v>0</v>
      </c>
    </row>
    <row r="16" spans="1:34" ht="13" x14ac:dyDescent="0.15">
      <c r="A16" s="60" t="s">
        <v>75</v>
      </c>
      <c r="X16" s="4"/>
      <c r="AG16" s="92">
        <f t="shared" si="0"/>
        <v>0</v>
      </c>
    </row>
    <row r="17" spans="1:33" ht="13" x14ac:dyDescent="0.15">
      <c r="A17" s="60" t="s">
        <v>79</v>
      </c>
      <c r="X17" s="4"/>
      <c r="AG17" s="92">
        <f t="shared" si="0"/>
        <v>0</v>
      </c>
    </row>
    <row r="18" spans="1:33" ht="13" x14ac:dyDescent="0.15">
      <c r="A18" s="60" t="s">
        <v>82</v>
      </c>
      <c r="X18" s="4"/>
      <c r="AG18" s="92">
        <f t="shared" si="0"/>
        <v>0</v>
      </c>
    </row>
    <row r="19" spans="1:33" ht="13" x14ac:dyDescent="0.15">
      <c r="A19" s="60" t="s">
        <v>86</v>
      </c>
      <c r="X19" s="4"/>
      <c r="AG19" s="92">
        <f t="shared" si="0"/>
        <v>0</v>
      </c>
    </row>
    <row r="20" spans="1:33" ht="13" x14ac:dyDescent="0.15">
      <c r="A20" s="60" t="s">
        <v>90</v>
      </c>
      <c r="X20" s="4"/>
      <c r="AG20" s="92">
        <f t="shared" si="0"/>
        <v>0</v>
      </c>
    </row>
    <row r="21" spans="1:33" ht="13" x14ac:dyDescent="0.15">
      <c r="A21" s="64" t="s">
        <v>93</v>
      </c>
      <c r="X21" s="4"/>
      <c r="AG21" s="92">
        <f t="shared" si="0"/>
        <v>0</v>
      </c>
    </row>
    <row r="22" spans="1:33" ht="13" x14ac:dyDescent="0.15">
      <c r="A22" s="60" t="s">
        <v>97</v>
      </c>
      <c r="X22" s="4"/>
      <c r="AG22" s="92">
        <f t="shared" si="0"/>
        <v>0</v>
      </c>
    </row>
    <row r="23" spans="1:33" ht="13" x14ac:dyDescent="0.15">
      <c r="A23" s="16"/>
      <c r="X23" s="4"/>
      <c r="AG23" s="92">
        <f t="shared" si="0"/>
        <v>0</v>
      </c>
    </row>
    <row r="24" spans="1:33" ht="13" x14ac:dyDescent="0.15">
      <c r="A24" s="16"/>
      <c r="X24" s="4"/>
      <c r="AG24" s="92">
        <f t="shared" si="0"/>
        <v>0</v>
      </c>
    </row>
    <row r="25" spans="1:33" ht="13" x14ac:dyDescent="0.15">
      <c r="A25" s="16"/>
      <c r="X25" s="4"/>
      <c r="AG25" s="92">
        <f t="shared" si="0"/>
        <v>0</v>
      </c>
    </row>
    <row r="26" spans="1:33" ht="13" x14ac:dyDescent="0.15">
      <c r="A26" s="90" t="s">
        <v>11</v>
      </c>
      <c r="X26" s="4"/>
      <c r="AG26" s="91">
        <f>AG27+AG38+AG57</f>
        <v>0</v>
      </c>
    </row>
    <row r="27" spans="1:33" ht="13" x14ac:dyDescent="0.15">
      <c r="A27" s="93" t="s">
        <v>35</v>
      </c>
      <c r="X27" s="4"/>
      <c r="AG27" s="94">
        <f>SUM(AG28:AG37)</f>
        <v>0</v>
      </c>
    </row>
    <row r="28" spans="1:33" ht="13" x14ac:dyDescent="0.15">
      <c r="A28" s="2" t="s">
        <v>41</v>
      </c>
      <c r="X28" s="4"/>
      <c r="AG28" s="92">
        <f t="shared" ref="AG28:AG37" si="1">SUM(B28:AF28)</f>
        <v>0</v>
      </c>
    </row>
    <row r="29" spans="1:33" ht="13" x14ac:dyDescent="0.15">
      <c r="A29" s="2" t="s">
        <v>47</v>
      </c>
      <c r="X29" s="4"/>
      <c r="AG29" s="92">
        <f t="shared" si="1"/>
        <v>0</v>
      </c>
    </row>
    <row r="30" spans="1:33" ht="13" x14ac:dyDescent="0.15">
      <c r="A30" s="2" t="s">
        <v>52</v>
      </c>
      <c r="X30" s="4"/>
      <c r="AG30" s="92">
        <f t="shared" si="1"/>
        <v>0</v>
      </c>
    </row>
    <row r="31" spans="1:33" ht="13" x14ac:dyDescent="0.15">
      <c r="A31" s="2" t="s">
        <v>57</v>
      </c>
      <c r="X31" s="4"/>
      <c r="AG31" s="92">
        <f t="shared" si="1"/>
        <v>0</v>
      </c>
    </row>
    <row r="32" spans="1:33" ht="13" x14ac:dyDescent="0.15">
      <c r="A32" s="60" t="s">
        <v>61</v>
      </c>
      <c r="X32" s="4"/>
      <c r="AG32" s="92">
        <f t="shared" si="1"/>
        <v>0</v>
      </c>
    </row>
    <row r="33" spans="1:33" ht="13" x14ac:dyDescent="0.15">
      <c r="A33" s="60" t="s">
        <v>65</v>
      </c>
      <c r="X33" s="4"/>
      <c r="AG33" s="92">
        <f t="shared" si="1"/>
        <v>0</v>
      </c>
    </row>
    <row r="34" spans="1:33" ht="13" x14ac:dyDescent="0.15">
      <c r="A34" s="64" t="s">
        <v>69</v>
      </c>
      <c r="X34" s="4"/>
      <c r="AG34" s="92">
        <f t="shared" si="1"/>
        <v>0</v>
      </c>
    </row>
    <row r="35" spans="1:33" ht="13" x14ac:dyDescent="0.15">
      <c r="A35" s="2"/>
      <c r="X35" s="4"/>
      <c r="AG35" s="92">
        <f t="shared" si="1"/>
        <v>0</v>
      </c>
    </row>
    <row r="36" spans="1:33" ht="13" x14ac:dyDescent="0.15">
      <c r="A36" s="16"/>
      <c r="X36" s="4"/>
      <c r="AG36" s="92">
        <f t="shared" si="1"/>
        <v>0</v>
      </c>
    </row>
    <row r="37" spans="1:33" ht="13" x14ac:dyDescent="0.15">
      <c r="A37" s="16"/>
      <c r="X37" s="4"/>
      <c r="AG37" s="92">
        <f t="shared" si="1"/>
        <v>0</v>
      </c>
    </row>
    <row r="38" spans="1:33" ht="13" x14ac:dyDescent="0.15">
      <c r="A38" s="93" t="s">
        <v>100</v>
      </c>
      <c r="X38" s="4"/>
      <c r="AG38" s="94">
        <f>SUM(AG39:AG56)</f>
        <v>0</v>
      </c>
    </row>
    <row r="39" spans="1:33" ht="13" x14ac:dyDescent="0.15">
      <c r="A39" s="4" t="s">
        <v>102</v>
      </c>
      <c r="X39" s="4"/>
      <c r="AG39" s="92">
        <f t="shared" ref="AG39:AG56" si="2">SUM(B39:AF39)</f>
        <v>0</v>
      </c>
    </row>
    <row r="40" spans="1:33" ht="13" x14ac:dyDescent="0.15">
      <c r="A40" s="4" t="s">
        <v>104</v>
      </c>
      <c r="X40" s="4"/>
      <c r="AG40" s="92">
        <f t="shared" si="2"/>
        <v>0</v>
      </c>
    </row>
    <row r="41" spans="1:33" ht="13" x14ac:dyDescent="0.15">
      <c r="A41" s="4" t="s">
        <v>25</v>
      </c>
      <c r="X41" s="4"/>
      <c r="AG41" s="92">
        <f t="shared" si="2"/>
        <v>0</v>
      </c>
    </row>
    <row r="42" spans="1:33" ht="13" x14ac:dyDescent="0.15">
      <c r="A42" s="4" t="s">
        <v>108</v>
      </c>
      <c r="X42" s="4"/>
      <c r="AG42" s="92">
        <f t="shared" si="2"/>
        <v>0</v>
      </c>
    </row>
    <row r="43" spans="1:33" ht="13" x14ac:dyDescent="0.15">
      <c r="A43" s="4" t="s">
        <v>109</v>
      </c>
      <c r="X43" s="4"/>
      <c r="AG43" s="92">
        <f t="shared" si="2"/>
        <v>0</v>
      </c>
    </row>
    <row r="44" spans="1:33" ht="13" x14ac:dyDescent="0.15">
      <c r="A44" s="4" t="s">
        <v>111</v>
      </c>
      <c r="X44" s="4"/>
      <c r="AG44" s="92">
        <f t="shared" si="2"/>
        <v>0</v>
      </c>
    </row>
    <row r="45" spans="1:33" ht="13" x14ac:dyDescent="0.15">
      <c r="A45" s="4" t="s">
        <v>113</v>
      </c>
      <c r="X45" s="4"/>
      <c r="AG45" s="92">
        <f t="shared" si="2"/>
        <v>0</v>
      </c>
    </row>
    <row r="46" spans="1:33" ht="13" x14ac:dyDescent="0.15">
      <c r="A46" s="4" t="s">
        <v>115</v>
      </c>
      <c r="X46" s="4"/>
      <c r="AG46" s="92">
        <f t="shared" si="2"/>
        <v>0</v>
      </c>
    </row>
    <row r="47" spans="1:33" ht="13" x14ac:dyDescent="0.15">
      <c r="A47" s="4" t="s">
        <v>117</v>
      </c>
      <c r="X47" s="4"/>
      <c r="AG47" s="92">
        <f t="shared" si="2"/>
        <v>0</v>
      </c>
    </row>
    <row r="48" spans="1:33" ht="13" x14ac:dyDescent="0.15">
      <c r="A48" s="4" t="s">
        <v>120</v>
      </c>
      <c r="X48" s="4"/>
      <c r="AG48" s="92">
        <f t="shared" si="2"/>
        <v>0</v>
      </c>
    </row>
    <row r="49" spans="1:33" ht="13" x14ac:dyDescent="0.15">
      <c r="A49" s="4" t="s">
        <v>121</v>
      </c>
      <c r="X49" s="4"/>
      <c r="AG49" s="92">
        <f t="shared" si="2"/>
        <v>0</v>
      </c>
    </row>
    <row r="50" spans="1:33" ht="13" x14ac:dyDescent="0.15">
      <c r="A50" s="4" t="s">
        <v>123</v>
      </c>
      <c r="X50" s="4"/>
      <c r="AG50" s="92">
        <f t="shared" si="2"/>
        <v>0</v>
      </c>
    </row>
    <row r="51" spans="1:33" ht="13" x14ac:dyDescent="0.15">
      <c r="A51" s="4" t="s">
        <v>125</v>
      </c>
      <c r="X51" s="4"/>
      <c r="AG51" s="92">
        <f t="shared" si="2"/>
        <v>0</v>
      </c>
    </row>
    <row r="52" spans="1:33" ht="13" x14ac:dyDescent="0.15">
      <c r="A52" s="63" t="s">
        <v>127</v>
      </c>
      <c r="X52" s="4"/>
      <c r="AG52" s="92">
        <f t="shared" si="2"/>
        <v>0</v>
      </c>
    </row>
    <row r="53" spans="1:33" ht="13" x14ac:dyDescent="0.15">
      <c r="A53" s="63" t="s">
        <v>129</v>
      </c>
      <c r="X53" s="4"/>
      <c r="AG53" s="92">
        <f t="shared" si="2"/>
        <v>0</v>
      </c>
    </row>
    <row r="54" spans="1:33" ht="13" x14ac:dyDescent="0.15">
      <c r="A54" s="16"/>
      <c r="X54" s="4"/>
      <c r="AG54" s="92">
        <f t="shared" si="2"/>
        <v>0</v>
      </c>
    </row>
    <row r="55" spans="1:33" ht="13" x14ac:dyDescent="0.15">
      <c r="A55" s="16"/>
      <c r="X55" s="4"/>
      <c r="AG55" s="92">
        <f t="shared" si="2"/>
        <v>0</v>
      </c>
    </row>
    <row r="56" spans="1:33" ht="13" x14ac:dyDescent="0.15">
      <c r="A56" s="16"/>
      <c r="X56" s="4"/>
      <c r="AG56" s="92">
        <f t="shared" si="2"/>
        <v>0</v>
      </c>
    </row>
    <row r="57" spans="1:33" ht="13" x14ac:dyDescent="0.15">
      <c r="A57" s="93" t="s">
        <v>134</v>
      </c>
      <c r="X57" s="4"/>
      <c r="AG57" s="94">
        <f>SUM(AG58:AG64)</f>
        <v>0</v>
      </c>
    </row>
    <row r="58" spans="1:33" ht="13" x14ac:dyDescent="0.15">
      <c r="A58" s="63" t="s">
        <v>136</v>
      </c>
      <c r="X58" s="4"/>
      <c r="AG58" s="92">
        <f t="shared" ref="AG58:AG64" si="3">SUM(B58:AF58)</f>
        <v>0</v>
      </c>
    </row>
    <row r="59" spans="1:33" ht="13" x14ac:dyDescent="0.15">
      <c r="A59" s="63" t="s">
        <v>138</v>
      </c>
      <c r="X59" s="4"/>
      <c r="AG59" s="92">
        <f t="shared" si="3"/>
        <v>0</v>
      </c>
    </row>
    <row r="60" spans="1:33" ht="13" x14ac:dyDescent="0.15">
      <c r="A60" s="63" t="s">
        <v>140</v>
      </c>
      <c r="X60" s="4"/>
      <c r="AG60" s="92">
        <f t="shared" si="3"/>
        <v>0</v>
      </c>
    </row>
    <row r="61" spans="1:33" ht="13" x14ac:dyDescent="0.15">
      <c r="A61" s="63" t="s">
        <v>29</v>
      </c>
      <c r="X61" s="4"/>
      <c r="AG61" s="92">
        <f t="shared" si="3"/>
        <v>0</v>
      </c>
    </row>
    <row r="62" spans="1:33" ht="13" x14ac:dyDescent="0.15">
      <c r="A62" s="16"/>
      <c r="X62" s="4"/>
      <c r="AG62" s="92">
        <f t="shared" si="3"/>
        <v>0</v>
      </c>
    </row>
    <row r="63" spans="1:33" ht="13" x14ac:dyDescent="0.15">
      <c r="A63" s="16"/>
      <c r="X63" s="4"/>
      <c r="AG63" s="92">
        <f t="shared" si="3"/>
        <v>0</v>
      </c>
    </row>
    <row r="64" spans="1:33" ht="13" x14ac:dyDescent="0.15">
      <c r="A64" s="16"/>
      <c r="X64" s="4"/>
      <c r="AG64" s="92">
        <f t="shared" si="3"/>
        <v>0</v>
      </c>
    </row>
    <row r="65" spans="1:33" ht="13" x14ac:dyDescent="0.15">
      <c r="A65" s="90" t="s">
        <v>12</v>
      </c>
      <c r="X65" s="4"/>
      <c r="AG65" s="91">
        <f>AG66+AG82</f>
        <v>0</v>
      </c>
    </row>
    <row r="66" spans="1:33" ht="13" x14ac:dyDescent="0.15">
      <c r="A66" s="95" t="s">
        <v>36</v>
      </c>
      <c r="X66" s="4"/>
      <c r="AG66" s="94">
        <f>SUM(AG67:AG81)</f>
        <v>0</v>
      </c>
    </row>
    <row r="67" spans="1:33" ht="13" x14ac:dyDescent="0.15">
      <c r="A67" s="2" t="s">
        <v>42</v>
      </c>
      <c r="X67" s="4"/>
      <c r="AG67" s="92">
        <f t="shared" ref="AG67:AG81" si="4">SUM(B67:AF67)</f>
        <v>0</v>
      </c>
    </row>
    <row r="68" spans="1:33" ht="13" x14ac:dyDescent="0.15">
      <c r="A68" s="2" t="s">
        <v>48</v>
      </c>
      <c r="X68" s="4"/>
      <c r="AG68" s="92">
        <f t="shared" si="4"/>
        <v>0</v>
      </c>
    </row>
    <row r="69" spans="1:33" ht="13" x14ac:dyDescent="0.15">
      <c r="A69" s="2" t="s">
        <v>53</v>
      </c>
      <c r="X69" s="4"/>
      <c r="AG69" s="92">
        <f t="shared" si="4"/>
        <v>0</v>
      </c>
    </row>
    <row r="70" spans="1:33" ht="13" x14ac:dyDescent="0.15">
      <c r="A70" s="2" t="s">
        <v>58</v>
      </c>
      <c r="X70" s="4"/>
      <c r="AG70" s="92">
        <f t="shared" si="4"/>
        <v>0</v>
      </c>
    </row>
    <row r="71" spans="1:33" ht="13" x14ac:dyDescent="0.15">
      <c r="A71" s="2" t="s">
        <v>62</v>
      </c>
      <c r="X71" s="4"/>
      <c r="AG71" s="92">
        <f t="shared" si="4"/>
        <v>0</v>
      </c>
    </row>
    <row r="72" spans="1:33" ht="13" x14ac:dyDescent="0.15">
      <c r="A72" s="2" t="s">
        <v>66</v>
      </c>
      <c r="X72" s="4"/>
      <c r="AG72" s="92">
        <f t="shared" si="4"/>
        <v>0</v>
      </c>
    </row>
    <row r="73" spans="1:33" ht="13" x14ac:dyDescent="0.15">
      <c r="A73" s="2" t="s">
        <v>70</v>
      </c>
      <c r="X73" s="4"/>
      <c r="AG73" s="92">
        <f t="shared" si="4"/>
        <v>0</v>
      </c>
    </row>
    <row r="74" spans="1:33" ht="13" x14ac:dyDescent="0.15">
      <c r="A74" s="2" t="s">
        <v>73</v>
      </c>
      <c r="X74" s="4"/>
      <c r="AG74" s="92">
        <f t="shared" si="4"/>
        <v>0</v>
      </c>
    </row>
    <row r="75" spans="1:33" ht="13" x14ac:dyDescent="0.15">
      <c r="A75" s="2" t="s">
        <v>76</v>
      </c>
      <c r="X75" s="4"/>
      <c r="AG75" s="92">
        <f t="shared" si="4"/>
        <v>0</v>
      </c>
    </row>
    <row r="76" spans="1:33" ht="13" x14ac:dyDescent="0.15">
      <c r="A76" s="2" t="s">
        <v>80</v>
      </c>
      <c r="X76" s="4"/>
      <c r="AG76" s="92">
        <f t="shared" si="4"/>
        <v>0</v>
      </c>
    </row>
    <row r="77" spans="1:33" ht="13" x14ac:dyDescent="0.15">
      <c r="A77" s="2" t="s">
        <v>83</v>
      </c>
      <c r="X77" s="4"/>
      <c r="AG77" s="92">
        <f t="shared" si="4"/>
        <v>0</v>
      </c>
    </row>
    <row r="78" spans="1:33" ht="13" x14ac:dyDescent="0.15">
      <c r="A78" s="2" t="s">
        <v>87</v>
      </c>
      <c r="X78" s="4"/>
      <c r="AG78" s="92">
        <f t="shared" si="4"/>
        <v>0</v>
      </c>
    </row>
    <row r="79" spans="1:33" ht="13" x14ac:dyDescent="0.15">
      <c r="A79" s="16"/>
      <c r="X79" s="4"/>
      <c r="AG79" s="92">
        <f t="shared" si="4"/>
        <v>0</v>
      </c>
    </row>
    <row r="80" spans="1:33" ht="13" x14ac:dyDescent="0.15">
      <c r="A80" s="16"/>
      <c r="X80" s="4"/>
      <c r="AG80" s="92">
        <f t="shared" si="4"/>
        <v>0</v>
      </c>
    </row>
    <row r="81" spans="1:33" ht="13" x14ac:dyDescent="0.15">
      <c r="A81" s="16"/>
      <c r="X81" s="4"/>
      <c r="AG81" s="92">
        <f t="shared" si="4"/>
        <v>0</v>
      </c>
    </row>
    <row r="82" spans="1:33" ht="13" x14ac:dyDescent="0.15">
      <c r="A82" s="93" t="s">
        <v>12</v>
      </c>
      <c r="X82" s="4"/>
      <c r="AG82" s="94">
        <f>SUM(AG83:AG89)</f>
        <v>0</v>
      </c>
    </row>
    <row r="83" spans="1:33" ht="13" x14ac:dyDescent="0.15">
      <c r="A83" s="65" t="s">
        <v>114</v>
      </c>
      <c r="X83" s="4"/>
      <c r="AG83" s="92">
        <f t="shared" ref="AG83:AG89" si="5">SUM(B83:AF83)</f>
        <v>0</v>
      </c>
    </row>
    <row r="84" spans="1:33" ht="13" x14ac:dyDescent="0.15">
      <c r="A84" s="65" t="s">
        <v>116</v>
      </c>
      <c r="X84" s="4"/>
      <c r="AG84" s="92">
        <f t="shared" si="5"/>
        <v>0</v>
      </c>
    </row>
    <row r="85" spans="1:33" ht="13" x14ac:dyDescent="0.15">
      <c r="A85" s="63" t="s">
        <v>118</v>
      </c>
      <c r="X85" s="4"/>
      <c r="AG85" s="92">
        <f t="shared" si="5"/>
        <v>0</v>
      </c>
    </row>
    <row r="86" spans="1:33" ht="13" x14ac:dyDescent="0.15">
      <c r="A86" s="63" t="s">
        <v>29</v>
      </c>
      <c r="X86" s="4"/>
      <c r="AG86" s="92">
        <f t="shared" si="5"/>
        <v>0</v>
      </c>
    </row>
    <row r="87" spans="1:33" ht="13" x14ac:dyDescent="0.15">
      <c r="X87" s="4"/>
      <c r="AG87" s="92">
        <f t="shared" si="5"/>
        <v>0</v>
      </c>
    </row>
    <row r="88" spans="1:33" ht="13" x14ac:dyDescent="0.15">
      <c r="X88" s="4"/>
      <c r="AG88" s="92">
        <f t="shared" si="5"/>
        <v>0</v>
      </c>
    </row>
    <row r="89" spans="1:33" ht="13" x14ac:dyDescent="0.15">
      <c r="X89" s="4"/>
      <c r="AG89" s="92">
        <f t="shared" si="5"/>
        <v>0</v>
      </c>
    </row>
    <row r="90" spans="1:33" ht="13" x14ac:dyDescent="0.15">
      <c r="A90" s="90" t="s">
        <v>13</v>
      </c>
      <c r="X90" s="4"/>
      <c r="AG90" s="91">
        <f>SUM(AG91:AG95)</f>
        <v>0</v>
      </c>
    </row>
    <row r="91" spans="1:33" ht="13" x14ac:dyDescent="0.15">
      <c r="A91" s="62" t="s">
        <v>43</v>
      </c>
      <c r="X91" s="4"/>
      <c r="AG91" s="92">
        <f t="shared" ref="AG91:AG95" si="6">SUM(B91:AF91)</f>
        <v>0</v>
      </c>
    </row>
    <row r="92" spans="1:33" ht="13" x14ac:dyDescent="0.15">
      <c r="A92" s="62" t="s">
        <v>49</v>
      </c>
      <c r="X92" s="4"/>
      <c r="AG92" s="92">
        <f t="shared" si="6"/>
        <v>0</v>
      </c>
    </row>
    <row r="93" spans="1:33" ht="13" x14ac:dyDescent="0.15">
      <c r="X93" s="4"/>
      <c r="AG93" s="92">
        <f t="shared" si="6"/>
        <v>0</v>
      </c>
    </row>
    <row r="94" spans="1:33" ht="13" x14ac:dyDescent="0.15">
      <c r="X94" s="4"/>
      <c r="AG94" s="92">
        <f t="shared" si="6"/>
        <v>0</v>
      </c>
    </row>
    <row r="95" spans="1:33" ht="13" x14ac:dyDescent="0.15">
      <c r="X95" s="4"/>
      <c r="AG95" s="92">
        <f t="shared" si="6"/>
        <v>0</v>
      </c>
    </row>
    <row r="96" spans="1:33" ht="13" x14ac:dyDescent="0.15">
      <c r="A96" s="90" t="s">
        <v>14</v>
      </c>
      <c r="X96" s="4"/>
      <c r="AG96" s="91">
        <f>SUM(AG97:AG103)</f>
        <v>0</v>
      </c>
    </row>
    <row r="97" spans="1:34" ht="13" x14ac:dyDescent="0.15">
      <c r="A97" s="65" t="s">
        <v>88</v>
      </c>
      <c r="X97" s="4"/>
      <c r="AG97" s="92">
        <f t="shared" ref="AG97:AG103" si="7">SUM(B97:AF97)</f>
        <v>0</v>
      </c>
      <c r="AH97" s="96"/>
    </row>
    <row r="98" spans="1:34" ht="13" x14ac:dyDescent="0.15">
      <c r="A98" s="65" t="s">
        <v>91</v>
      </c>
      <c r="X98" s="4"/>
      <c r="AG98" s="92">
        <f t="shared" si="7"/>
        <v>0</v>
      </c>
      <c r="AH98" s="96"/>
    </row>
    <row r="99" spans="1:34" ht="13" x14ac:dyDescent="0.15">
      <c r="A99" s="65" t="s">
        <v>95</v>
      </c>
      <c r="X99" s="4"/>
      <c r="AG99" s="92">
        <f t="shared" si="7"/>
        <v>0</v>
      </c>
      <c r="AH99" s="96"/>
    </row>
    <row r="100" spans="1:34" ht="13" x14ac:dyDescent="0.15">
      <c r="A100" s="65" t="s">
        <v>98</v>
      </c>
      <c r="X100" s="4"/>
      <c r="AG100" s="92">
        <f t="shared" si="7"/>
        <v>0</v>
      </c>
      <c r="AH100" s="96"/>
    </row>
    <row r="101" spans="1:34" ht="13" x14ac:dyDescent="0.15">
      <c r="X101" s="4"/>
      <c r="AG101" s="92">
        <f t="shared" si="7"/>
        <v>0</v>
      </c>
      <c r="AH101" s="96"/>
    </row>
    <row r="102" spans="1:34" ht="13" x14ac:dyDescent="0.15">
      <c r="X102" s="4"/>
      <c r="AG102" s="92">
        <f t="shared" si="7"/>
        <v>0</v>
      </c>
      <c r="AH102" s="96"/>
    </row>
    <row r="103" spans="1:34" ht="13" x14ac:dyDescent="0.15">
      <c r="X103" s="4"/>
      <c r="AG103" s="92">
        <f t="shared" si="7"/>
        <v>0</v>
      </c>
      <c r="AH103" s="96"/>
    </row>
    <row r="104" spans="1:34" ht="13" x14ac:dyDescent="0.15">
      <c r="A104" s="90" t="s">
        <v>15</v>
      </c>
      <c r="X104" s="4"/>
      <c r="AG104" s="91">
        <f>SUM(AG105:AG119)</f>
        <v>0</v>
      </c>
      <c r="AH104" s="96"/>
    </row>
    <row r="105" spans="1:34" ht="13" x14ac:dyDescent="0.15">
      <c r="A105" s="63" t="s">
        <v>44</v>
      </c>
      <c r="X105" s="4"/>
      <c r="AG105" s="92">
        <f t="shared" ref="AG105:AG119" si="8">SUM(B105:AF105)</f>
        <v>0</v>
      </c>
      <c r="AH105" s="96"/>
    </row>
    <row r="106" spans="1:34" ht="13" x14ac:dyDescent="0.15">
      <c r="A106" s="63" t="s">
        <v>44</v>
      </c>
      <c r="X106" s="4"/>
      <c r="AG106" s="92">
        <f t="shared" si="8"/>
        <v>0</v>
      </c>
      <c r="AH106" s="96"/>
    </row>
    <row r="107" spans="1:34" ht="13" x14ac:dyDescent="0.15">
      <c r="A107" s="63" t="s">
        <v>54</v>
      </c>
      <c r="X107" s="4"/>
      <c r="AG107" s="92">
        <f t="shared" si="8"/>
        <v>0</v>
      </c>
      <c r="AH107" s="96"/>
    </row>
    <row r="108" spans="1:34" ht="13" x14ac:dyDescent="0.15">
      <c r="A108" s="63" t="s">
        <v>54</v>
      </c>
      <c r="X108" s="4"/>
      <c r="AG108" s="92">
        <f t="shared" si="8"/>
        <v>0</v>
      </c>
      <c r="AH108" s="96"/>
    </row>
    <row r="109" spans="1:34" ht="13" x14ac:dyDescent="0.15">
      <c r="A109" s="63" t="s">
        <v>63</v>
      </c>
      <c r="X109" s="4"/>
      <c r="AG109" s="92">
        <f t="shared" si="8"/>
        <v>0</v>
      </c>
      <c r="AH109" s="96"/>
    </row>
    <row r="110" spans="1:34" ht="13" x14ac:dyDescent="0.15">
      <c r="A110" s="63" t="s">
        <v>67</v>
      </c>
      <c r="X110" s="4"/>
      <c r="AG110" s="92">
        <f t="shared" si="8"/>
        <v>0</v>
      </c>
      <c r="AH110" s="96"/>
    </row>
    <row r="111" spans="1:34" ht="13" x14ac:dyDescent="0.15">
      <c r="A111" s="63" t="s">
        <v>71</v>
      </c>
      <c r="X111" s="4"/>
      <c r="AG111" s="92">
        <f t="shared" si="8"/>
        <v>0</v>
      </c>
      <c r="AH111" s="96"/>
    </row>
    <row r="112" spans="1:34" ht="13" x14ac:dyDescent="0.15">
      <c r="A112" s="63" t="s">
        <v>74</v>
      </c>
      <c r="X112" s="4"/>
      <c r="AG112" s="92">
        <f t="shared" si="8"/>
        <v>0</v>
      </c>
      <c r="AH112" s="96"/>
    </row>
    <row r="113" spans="1:34" ht="13" x14ac:dyDescent="0.15">
      <c r="A113" s="63" t="s">
        <v>78</v>
      </c>
      <c r="X113" s="4"/>
      <c r="AG113" s="92">
        <f t="shared" si="8"/>
        <v>0</v>
      </c>
      <c r="AH113" s="96"/>
    </row>
    <row r="114" spans="1:34" ht="13" x14ac:dyDescent="0.15">
      <c r="A114" s="63" t="s">
        <v>81</v>
      </c>
      <c r="X114" s="4"/>
      <c r="AG114" s="92">
        <f t="shared" si="8"/>
        <v>0</v>
      </c>
      <c r="AH114" s="96"/>
    </row>
    <row r="115" spans="1:34" ht="13" x14ac:dyDescent="0.15">
      <c r="A115" s="63" t="s">
        <v>84</v>
      </c>
      <c r="X115" s="4"/>
      <c r="AG115" s="92">
        <f t="shared" si="8"/>
        <v>0</v>
      </c>
      <c r="AH115" s="96"/>
    </row>
    <row r="116" spans="1:34" ht="13" x14ac:dyDescent="0.15">
      <c r="A116" s="63" t="s">
        <v>89</v>
      </c>
      <c r="X116" s="4"/>
      <c r="AG116" s="92">
        <f t="shared" si="8"/>
        <v>0</v>
      </c>
    </row>
    <row r="117" spans="1:34" ht="13" x14ac:dyDescent="0.15">
      <c r="A117" s="2"/>
      <c r="X117" s="4"/>
      <c r="AG117" s="92">
        <f t="shared" si="8"/>
        <v>0</v>
      </c>
    </row>
    <row r="118" spans="1:34" ht="13" x14ac:dyDescent="0.15">
      <c r="X118" s="4"/>
      <c r="AG118" s="92">
        <f t="shared" si="8"/>
        <v>0</v>
      </c>
      <c r="AH118" s="82"/>
    </row>
    <row r="119" spans="1:34" ht="13" x14ac:dyDescent="0.15">
      <c r="X119" s="4"/>
      <c r="AG119" s="92">
        <f t="shared" si="8"/>
        <v>0</v>
      </c>
      <c r="AH119" s="82"/>
    </row>
    <row r="120" spans="1:34" ht="13" x14ac:dyDescent="0.15">
      <c r="A120" s="90" t="s">
        <v>16</v>
      </c>
      <c r="X120" s="4"/>
      <c r="AG120" s="91">
        <f>AG121+AG129+AG138+AG146+AG158+AG166</f>
        <v>0</v>
      </c>
      <c r="AH120" s="82"/>
    </row>
    <row r="121" spans="1:34" ht="13" x14ac:dyDescent="0.15">
      <c r="A121" s="95" t="s">
        <v>39</v>
      </c>
      <c r="X121" s="4"/>
      <c r="AG121" s="94">
        <f>SUM(AG122:AG128)</f>
        <v>0</v>
      </c>
      <c r="AH121" s="85"/>
    </row>
    <row r="122" spans="1:34" ht="13" x14ac:dyDescent="0.15">
      <c r="A122" s="64" t="s">
        <v>45</v>
      </c>
      <c r="X122" s="4"/>
      <c r="AG122" s="92">
        <f t="shared" ref="AG122:AG128" si="9">SUM(B122:AF122)</f>
        <v>0</v>
      </c>
      <c r="AH122" s="85"/>
    </row>
    <row r="123" spans="1:34" ht="13" x14ac:dyDescent="0.15">
      <c r="A123" s="64" t="s">
        <v>50</v>
      </c>
      <c r="X123" s="63"/>
      <c r="AG123" s="92">
        <f t="shared" si="9"/>
        <v>0</v>
      </c>
      <c r="AH123" s="85"/>
    </row>
    <row r="124" spans="1:34" ht="13" x14ac:dyDescent="0.15">
      <c r="A124" s="64" t="s">
        <v>55</v>
      </c>
      <c r="X124" s="63"/>
      <c r="AG124" s="92">
        <f t="shared" si="9"/>
        <v>0</v>
      </c>
      <c r="AH124" s="85"/>
    </row>
    <row r="125" spans="1:34" ht="13" x14ac:dyDescent="0.15">
      <c r="A125" s="64" t="s">
        <v>59</v>
      </c>
      <c r="AG125" s="92">
        <f t="shared" si="9"/>
        <v>0</v>
      </c>
      <c r="AH125" s="82"/>
    </row>
    <row r="126" spans="1:34" ht="13" x14ac:dyDescent="0.15">
      <c r="AG126" s="92">
        <f t="shared" si="9"/>
        <v>0</v>
      </c>
      <c r="AH126" s="82"/>
    </row>
    <row r="127" spans="1:34" ht="13" x14ac:dyDescent="0.15">
      <c r="AG127" s="92">
        <f t="shared" si="9"/>
        <v>0</v>
      </c>
      <c r="AH127" s="82"/>
    </row>
    <row r="128" spans="1:34" ht="13" x14ac:dyDescent="0.15">
      <c r="AG128" s="92">
        <f t="shared" si="9"/>
        <v>0</v>
      </c>
      <c r="AH128" s="85"/>
    </row>
    <row r="129" spans="1:34" ht="13" x14ac:dyDescent="0.15">
      <c r="A129" s="97" t="s">
        <v>92</v>
      </c>
      <c r="AG129" s="94">
        <f>SUM(AG130:AG137)</f>
        <v>0</v>
      </c>
      <c r="AH129" s="85"/>
    </row>
    <row r="130" spans="1:34" ht="13" x14ac:dyDescent="0.15">
      <c r="A130" s="63" t="s">
        <v>96</v>
      </c>
      <c r="AG130" s="92">
        <f t="shared" ref="AG130:AG137" si="10">SUM(B130:AF130)</f>
        <v>0</v>
      </c>
      <c r="AH130" s="85"/>
    </row>
    <row r="131" spans="1:34" ht="13" x14ac:dyDescent="0.15">
      <c r="A131" s="63" t="s">
        <v>99</v>
      </c>
      <c r="AG131" s="92">
        <f t="shared" si="10"/>
        <v>0</v>
      </c>
      <c r="AH131" s="85"/>
    </row>
    <row r="132" spans="1:34" ht="13" x14ac:dyDescent="0.15">
      <c r="A132" s="65" t="s">
        <v>101</v>
      </c>
      <c r="AG132" s="92">
        <f t="shared" si="10"/>
        <v>0</v>
      </c>
      <c r="AH132" s="85"/>
    </row>
    <row r="133" spans="1:34" ht="13" x14ac:dyDescent="0.15">
      <c r="A133" s="65" t="s">
        <v>103</v>
      </c>
      <c r="AG133" s="92">
        <f t="shared" si="10"/>
        <v>0</v>
      </c>
      <c r="AH133" s="85"/>
    </row>
    <row r="134" spans="1:34" ht="13" x14ac:dyDescent="0.15">
      <c r="A134" s="64" t="s">
        <v>105</v>
      </c>
      <c r="AG134" s="92">
        <f t="shared" si="10"/>
        <v>0</v>
      </c>
      <c r="AH134" s="82"/>
    </row>
    <row r="135" spans="1:34" ht="13" x14ac:dyDescent="0.15">
      <c r="AG135" s="92">
        <f t="shared" si="10"/>
        <v>0</v>
      </c>
      <c r="AH135" s="82"/>
    </row>
    <row r="136" spans="1:34" ht="13" x14ac:dyDescent="0.15">
      <c r="AG136" s="92">
        <f t="shared" si="10"/>
        <v>0</v>
      </c>
      <c r="AH136" s="82"/>
    </row>
    <row r="137" spans="1:34" ht="13" x14ac:dyDescent="0.15">
      <c r="AG137" s="92">
        <f t="shared" si="10"/>
        <v>0</v>
      </c>
      <c r="AH137" s="82"/>
    </row>
    <row r="138" spans="1:34" ht="13" x14ac:dyDescent="0.15">
      <c r="A138" s="93" t="s">
        <v>122</v>
      </c>
      <c r="AG138" s="94">
        <f>SUM(AG139:AG145)</f>
        <v>0</v>
      </c>
      <c r="AH138" s="82"/>
    </row>
    <row r="139" spans="1:34" ht="13" x14ac:dyDescent="0.15">
      <c r="A139" s="60" t="s">
        <v>124</v>
      </c>
      <c r="AG139" s="92">
        <f t="shared" ref="AG139:AG145" si="11">SUM(B139:AF139)</f>
        <v>0</v>
      </c>
      <c r="AH139" s="82"/>
    </row>
    <row r="140" spans="1:34" ht="13" x14ac:dyDescent="0.15">
      <c r="A140" s="64" t="s">
        <v>126</v>
      </c>
      <c r="AG140" s="92">
        <f t="shared" si="11"/>
        <v>0</v>
      </c>
      <c r="AH140" s="82"/>
    </row>
    <row r="141" spans="1:34" ht="13" x14ac:dyDescent="0.15">
      <c r="A141" s="63" t="s">
        <v>128</v>
      </c>
      <c r="AG141" s="92">
        <f t="shared" si="11"/>
        <v>0</v>
      </c>
      <c r="AH141" s="82"/>
    </row>
    <row r="142" spans="1:34" ht="13" x14ac:dyDescent="0.15">
      <c r="A142" s="65" t="s">
        <v>130</v>
      </c>
      <c r="AG142" s="92">
        <f t="shared" si="11"/>
        <v>0</v>
      </c>
      <c r="AH142" s="82"/>
    </row>
    <row r="143" spans="1:34" ht="13" x14ac:dyDescent="0.15">
      <c r="AG143" s="92">
        <f t="shared" si="11"/>
        <v>0</v>
      </c>
      <c r="AH143" s="82"/>
    </row>
    <row r="144" spans="1:34" ht="13" x14ac:dyDescent="0.15">
      <c r="AG144" s="92">
        <f t="shared" si="11"/>
        <v>0</v>
      </c>
      <c r="AH144" s="82"/>
    </row>
    <row r="145" spans="1:34" ht="13" x14ac:dyDescent="0.15">
      <c r="AG145" s="92">
        <f t="shared" si="11"/>
        <v>0</v>
      </c>
      <c r="AH145" s="82"/>
    </row>
    <row r="146" spans="1:34" ht="13" x14ac:dyDescent="0.15">
      <c r="A146" s="98" t="s">
        <v>135</v>
      </c>
      <c r="AG146" s="94">
        <f>SUM(AG147:AG157)</f>
        <v>0</v>
      </c>
      <c r="AH146" s="82"/>
    </row>
    <row r="147" spans="1:34" ht="13" x14ac:dyDescent="0.15">
      <c r="A147" s="63" t="s">
        <v>137</v>
      </c>
      <c r="AG147" s="92">
        <f t="shared" ref="AG147:AG157" si="12">SUM(B147:AF147)</f>
        <v>0</v>
      </c>
      <c r="AH147" s="82"/>
    </row>
    <row r="148" spans="1:34" ht="13" x14ac:dyDescent="0.15">
      <c r="A148" s="63" t="s">
        <v>139</v>
      </c>
      <c r="AG148" s="92">
        <f t="shared" si="12"/>
        <v>0</v>
      </c>
      <c r="AH148" s="82"/>
    </row>
    <row r="149" spans="1:34" ht="13" x14ac:dyDescent="0.15">
      <c r="A149" s="63" t="s">
        <v>141</v>
      </c>
      <c r="AG149" s="92">
        <f t="shared" si="12"/>
        <v>0</v>
      </c>
      <c r="AH149" s="82"/>
    </row>
    <row r="150" spans="1:34" ht="13" x14ac:dyDescent="0.15">
      <c r="A150" s="63" t="s">
        <v>142</v>
      </c>
      <c r="AG150" s="92">
        <f t="shared" si="12"/>
        <v>0</v>
      </c>
      <c r="AH150" s="82"/>
    </row>
    <row r="151" spans="1:34" ht="13" x14ac:dyDescent="0.15">
      <c r="A151" s="63" t="s">
        <v>143</v>
      </c>
      <c r="AG151" s="92">
        <f t="shared" si="12"/>
        <v>0</v>
      </c>
      <c r="AH151" s="82"/>
    </row>
    <row r="152" spans="1:34" ht="13" x14ac:dyDescent="0.15">
      <c r="A152" s="63" t="s">
        <v>144</v>
      </c>
      <c r="AG152" s="92">
        <f t="shared" si="12"/>
        <v>0</v>
      </c>
      <c r="AH152" s="82"/>
    </row>
    <row r="153" spans="1:34" ht="13" x14ac:dyDescent="0.15">
      <c r="A153" s="63" t="s">
        <v>145</v>
      </c>
      <c r="AG153" s="92">
        <f t="shared" si="12"/>
        <v>0</v>
      </c>
      <c r="AH153" s="82"/>
    </row>
    <row r="154" spans="1:34" ht="13" x14ac:dyDescent="0.15">
      <c r="A154" s="63" t="s">
        <v>146</v>
      </c>
      <c r="AG154" s="92">
        <f t="shared" si="12"/>
        <v>0</v>
      </c>
      <c r="AH154" s="82"/>
    </row>
    <row r="155" spans="1:34" ht="13" x14ac:dyDescent="0.15">
      <c r="AG155" s="92">
        <f t="shared" si="12"/>
        <v>0</v>
      </c>
      <c r="AH155" s="82"/>
    </row>
    <row r="156" spans="1:34" ht="13" x14ac:dyDescent="0.15">
      <c r="AG156" s="92">
        <f t="shared" si="12"/>
        <v>0</v>
      </c>
      <c r="AH156" s="82"/>
    </row>
    <row r="157" spans="1:34" ht="13" x14ac:dyDescent="0.15">
      <c r="AG157" s="92">
        <f t="shared" si="12"/>
        <v>0</v>
      </c>
      <c r="AH157" s="82"/>
    </row>
    <row r="158" spans="1:34" ht="13" x14ac:dyDescent="0.15">
      <c r="A158" s="99" t="s">
        <v>154</v>
      </c>
      <c r="AG158" s="94">
        <f>SUM(AG159:AG165)</f>
        <v>0</v>
      </c>
      <c r="AH158" s="82"/>
    </row>
    <row r="159" spans="1:34" ht="13" x14ac:dyDescent="0.15">
      <c r="A159" s="16" t="s">
        <v>126</v>
      </c>
      <c r="AG159" s="92">
        <f t="shared" ref="AG159:AG165" si="13">SUM(B159:AF159)</f>
        <v>0</v>
      </c>
      <c r="AH159" s="82"/>
    </row>
    <row r="160" spans="1:34" ht="13" x14ac:dyDescent="0.15">
      <c r="A160" s="4" t="s">
        <v>156</v>
      </c>
      <c r="AG160" s="92">
        <f t="shared" si="13"/>
        <v>0</v>
      </c>
      <c r="AH160" s="82"/>
    </row>
    <row r="161" spans="1:34" ht="13" x14ac:dyDescent="0.15">
      <c r="A161" s="16" t="s">
        <v>157</v>
      </c>
      <c r="AG161" s="92">
        <f t="shared" si="13"/>
        <v>0</v>
      </c>
      <c r="AH161" s="82"/>
    </row>
    <row r="162" spans="1:34" ht="13" x14ac:dyDescent="0.15">
      <c r="A162" s="62" t="s">
        <v>29</v>
      </c>
      <c r="AG162" s="92">
        <f t="shared" si="13"/>
        <v>0</v>
      </c>
      <c r="AH162" s="82"/>
    </row>
    <row r="163" spans="1:34" ht="13" x14ac:dyDescent="0.15">
      <c r="AG163" s="92">
        <f t="shared" si="13"/>
        <v>0</v>
      </c>
      <c r="AH163" s="82"/>
    </row>
    <row r="164" spans="1:34" ht="13" x14ac:dyDescent="0.15">
      <c r="AG164" s="92">
        <f t="shared" si="13"/>
        <v>0</v>
      </c>
      <c r="AH164" s="82"/>
    </row>
    <row r="165" spans="1:34" ht="13" x14ac:dyDescent="0.15">
      <c r="AG165" s="92">
        <f t="shared" si="13"/>
        <v>0</v>
      </c>
      <c r="AH165" s="82"/>
    </row>
    <row r="166" spans="1:34" ht="13" x14ac:dyDescent="0.15">
      <c r="A166" s="93" t="s">
        <v>160</v>
      </c>
      <c r="AG166" s="94">
        <f>SUM(AG167:AG170)</f>
        <v>0</v>
      </c>
      <c r="AH166" s="82"/>
    </row>
    <row r="167" spans="1:34" ht="13" x14ac:dyDescent="0.15">
      <c r="A167" s="63" t="s">
        <v>161</v>
      </c>
      <c r="AG167" s="92">
        <f t="shared" ref="AG167:AG168" si="14">SUM(B167:AF167)</f>
        <v>0</v>
      </c>
      <c r="AH167" s="82"/>
    </row>
    <row r="168" spans="1:34" ht="13" x14ac:dyDescent="0.15">
      <c r="A168" s="65" t="s">
        <v>162</v>
      </c>
      <c r="AG168" s="92">
        <f t="shared" si="14"/>
        <v>0</v>
      </c>
      <c r="AH168" s="82"/>
    </row>
    <row r="169" spans="1:34" ht="13" x14ac:dyDescent="0.15">
      <c r="AG169" s="81"/>
      <c r="AH169" s="82"/>
    </row>
    <row r="170" spans="1:34" ht="13" x14ac:dyDescent="0.15">
      <c r="AG170" s="81"/>
      <c r="AH170" s="82"/>
    </row>
    <row r="171" spans="1:34" ht="13" x14ac:dyDescent="0.15">
      <c r="AG171" s="81"/>
      <c r="AH171" s="82"/>
    </row>
    <row r="172" spans="1:34" ht="13" x14ac:dyDescent="0.15">
      <c r="AG172" s="81"/>
      <c r="AH172" s="82"/>
    </row>
    <row r="173" spans="1:34" ht="13" x14ac:dyDescent="0.15">
      <c r="AG173" s="81"/>
      <c r="AH173" s="82"/>
    </row>
    <row r="174" spans="1:34" ht="13" x14ac:dyDescent="0.15">
      <c r="AG174" s="81"/>
      <c r="AH174" s="82"/>
    </row>
    <row r="175" spans="1:34" ht="13" x14ac:dyDescent="0.15">
      <c r="AG175" s="81"/>
      <c r="AH175" s="82"/>
    </row>
    <row r="176" spans="1:34" ht="13" x14ac:dyDescent="0.15">
      <c r="AG176" s="81"/>
      <c r="AH176" s="82"/>
    </row>
    <row r="177" spans="33:34" ht="13" x14ac:dyDescent="0.15">
      <c r="AG177" s="81"/>
      <c r="AH177" s="82"/>
    </row>
    <row r="178" spans="33:34" ht="13" x14ac:dyDescent="0.15">
      <c r="AG178" s="81"/>
      <c r="AH178" s="82"/>
    </row>
    <row r="179" spans="33:34" ht="13" x14ac:dyDescent="0.15">
      <c r="AG179" s="81"/>
      <c r="AH179" s="82"/>
    </row>
    <row r="180" spans="33:34" ht="13" x14ac:dyDescent="0.15">
      <c r="AG180" s="81"/>
      <c r="AH180" s="82"/>
    </row>
    <row r="181" spans="33:34" ht="13" x14ac:dyDescent="0.15">
      <c r="AG181" s="81"/>
      <c r="AH181" s="82"/>
    </row>
    <row r="182" spans="33:34" ht="13" x14ac:dyDescent="0.15">
      <c r="AG182" s="81"/>
      <c r="AH182" s="82"/>
    </row>
    <row r="183" spans="33:34" ht="13" x14ac:dyDescent="0.15">
      <c r="AG183" s="81"/>
      <c r="AH183" s="82"/>
    </row>
    <row r="184" spans="33:34" ht="13" x14ac:dyDescent="0.15">
      <c r="AG184" s="81"/>
      <c r="AH184" s="82"/>
    </row>
    <row r="185" spans="33:34" ht="13" x14ac:dyDescent="0.15">
      <c r="AG185" s="81"/>
      <c r="AH185" s="82"/>
    </row>
    <row r="186" spans="33:34" ht="13" x14ac:dyDescent="0.15">
      <c r="AG186" s="81"/>
      <c r="AH186" s="82"/>
    </row>
    <row r="187" spans="33:34" ht="13" x14ac:dyDescent="0.15">
      <c r="AG187" s="81"/>
      <c r="AH187" s="82"/>
    </row>
    <row r="188" spans="33:34" ht="13" x14ac:dyDescent="0.15">
      <c r="AG188" s="81"/>
      <c r="AH188" s="82"/>
    </row>
    <row r="189" spans="33:34" ht="13" x14ac:dyDescent="0.15">
      <c r="AG189" s="81"/>
      <c r="AH189" s="82"/>
    </row>
    <row r="190" spans="33:34" ht="13" x14ac:dyDescent="0.15">
      <c r="AG190" s="81"/>
      <c r="AH190" s="82"/>
    </row>
    <row r="191" spans="33:34" ht="13" x14ac:dyDescent="0.15">
      <c r="AG191" s="81"/>
      <c r="AH191" s="82"/>
    </row>
    <row r="192" spans="33:34" ht="13" x14ac:dyDescent="0.15">
      <c r="AG192" s="81"/>
      <c r="AH192" s="82"/>
    </row>
    <row r="193" spans="33:34" ht="13" x14ac:dyDescent="0.15">
      <c r="AG193" s="81"/>
      <c r="AH193" s="82"/>
    </row>
    <row r="194" spans="33:34" ht="13" x14ac:dyDescent="0.15">
      <c r="AG194" s="81"/>
      <c r="AH194" s="82"/>
    </row>
    <row r="195" spans="33:34" ht="13" x14ac:dyDescent="0.15">
      <c r="AG195" s="81"/>
      <c r="AH195" s="82"/>
    </row>
    <row r="196" spans="33:34" ht="13" x14ac:dyDescent="0.15">
      <c r="AG196" s="81"/>
      <c r="AH196" s="82"/>
    </row>
    <row r="197" spans="33:34" ht="13" x14ac:dyDescent="0.15">
      <c r="AG197" s="81"/>
      <c r="AH197" s="82"/>
    </row>
    <row r="198" spans="33:34" ht="13" x14ac:dyDescent="0.15">
      <c r="AG198" s="81"/>
      <c r="AH198" s="82"/>
    </row>
    <row r="199" spans="33:34" ht="13" x14ac:dyDescent="0.15">
      <c r="AG199" s="81"/>
      <c r="AH199" s="82"/>
    </row>
    <row r="200" spans="33:34" ht="13" x14ac:dyDescent="0.15">
      <c r="AG200" s="81"/>
      <c r="AH200" s="82"/>
    </row>
    <row r="201" spans="33:34" ht="13" x14ac:dyDescent="0.15">
      <c r="AG201" s="81"/>
      <c r="AH201" s="82"/>
    </row>
    <row r="202" spans="33:34" ht="13" x14ac:dyDescent="0.15">
      <c r="AG202" s="81"/>
      <c r="AH202" s="82"/>
    </row>
    <row r="203" spans="33:34" ht="13" x14ac:dyDescent="0.15">
      <c r="AG203" s="81"/>
      <c r="AH203" s="82"/>
    </row>
    <row r="204" spans="33:34" ht="13" x14ac:dyDescent="0.15">
      <c r="AG204" s="81"/>
      <c r="AH204" s="82"/>
    </row>
    <row r="205" spans="33:34" ht="13" x14ac:dyDescent="0.15">
      <c r="AG205" s="81"/>
      <c r="AH205" s="82"/>
    </row>
    <row r="206" spans="33:34" ht="13" x14ac:dyDescent="0.15">
      <c r="AG206" s="81"/>
      <c r="AH206" s="82"/>
    </row>
    <row r="207" spans="33:34" ht="13" x14ac:dyDescent="0.15">
      <c r="AG207" s="81"/>
      <c r="AH207" s="82"/>
    </row>
    <row r="208" spans="33:34" ht="13" x14ac:dyDescent="0.15">
      <c r="AG208" s="81"/>
      <c r="AH208" s="82"/>
    </row>
    <row r="209" spans="33:34" ht="13" x14ac:dyDescent="0.15">
      <c r="AG209" s="81"/>
      <c r="AH209" s="82"/>
    </row>
    <row r="210" spans="33:34" ht="13" x14ac:dyDescent="0.15">
      <c r="AG210" s="81"/>
      <c r="AH210" s="82"/>
    </row>
    <row r="211" spans="33:34" ht="13" x14ac:dyDescent="0.15">
      <c r="AG211" s="81"/>
      <c r="AH211" s="82"/>
    </row>
    <row r="212" spans="33:34" ht="13" x14ac:dyDescent="0.15">
      <c r="AG212" s="81"/>
      <c r="AH212" s="82"/>
    </row>
    <row r="213" spans="33:34" ht="13" x14ac:dyDescent="0.15">
      <c r="AG213" s="81"/>
      <c r="AH213" s="82"/>
    </row>
    <row r="214" spans="33:34" ht="13" x14ac:dyDescent="0.15">
      <c r="AG214" s="81"/>
      <c r="AH214" s="82"/>
    </row>
    <row r="215" spans="33:34" ht="13" x14ac:dyDescent="0.15">
      <c r="AG215" s="81"/>
      <c r="AH215" s="82"/>
    </row>
    <row r="216" spans="33:34" ht="13" x14ac:dyDescent="0.15">
      <c r="AG216" s="81"/>
      <c r="AH216" s="82"/>
    </row>
    <row r="217" spans="33:34" ht="13" x14ac:dyDescent="0.15">
      <c r="AG217" s="81"/>
      <c r="AH217" s="82"/>
    </row>
    <row r="218" spans="33:34" ht="13" x14ac:dyDescent="0.15">
      <c r="AG218" s="81"/>
      <c r="AH218" s="82"/>
    </row>
    <row r="219" spans="33:34" ht="13" x14ac:dyDescent="0.15">
      <c r="AG219" s="81"/>
      <c r="AH219" s="82"/>
    </row>
    <row r="220" spans="33:34" ht="13" x14ac:dyDescent="0.15">
      <c r="AG220" s="81"/>
      <c r="AH220" s="82"/>
    </row>
    <row r="221" spans="33:34" ht="13" x14ac:dyDescent="0.15">
      <c r="AG221" s="81"/>
      <c r="AH221" s="82"/>
    </row>
    <row r="222" spans="33:34" ht="13" x14ac:dyDescent="0.15">
      <c r="AG222" s="81"/>
      <c r="AH222" s="82"/>
    </row>
    <row r="223" spans="33:34" ht="13" x14ac:dyDescent="0.15">
      <c r="AG223" s="81"/>
      <c r="AH223" s="82"/>
    </row>
    <row r="224" spans="33:34" ht="13" x14ac:dyDescent="0.15">
      <c r="AG224" s="81"/>
      <c r="AH224" s="82"/>
    </row>
    <row r="225" spans="33:34" ht="13" x14ac:dyDescent="0.15">
      <c r="AG225" s="81"/>
      <c r="AH225" s="82"/>
    </row>
    <row r="226" spans="33:34" ht="13" x14ac:dyDescent="0.15">
      <c r="AG226" s="81"/>
      <c r="AH226" s="82"/>
    </row>
    <row r="227" spans="33:34" ht="13" x14ac:dyDescent="0.15">
      <c r="AG227" s="81"/>
      <c r="AH227" s="82"/>
    </row>
    <row r="228" spans="33:34" ht="13" x14ac:dyDescent="0.15">
      <c r="AG228" s="81"/>
      <c r="AH228" s="82"/>
    </row>
    <row r="229" spans="33:34" ht="13" x14ac:dyDescent="0.15">
      <c r="AG229" s="81"/>
      <c r="AH229" s="82"/>
    </row>
    <row r="230" spans="33:34" ht="13" x14ac:dyDescent="0.15">
      <c r="AG230" s="81"/>
      <c r="AH230" s="82"/>
    </row>
    <row r="231" spans="33:34" ht="13" x14ac:dyDescent="0.15">
      <c r="AG231" s="81"/>
      <c r="AH231" s="82"/>
    </row>
    <row r="232" spans="33:34" ht="13" x14ac:dyDescent="0.15">
      <c r="AG232" s="81"/>
      <c r="AH232" s="82"/>
    </row>
    <row r="233" spans="33:34" ht="13" x14ac:dyDescent="0.15">
      <c r="AG233" s="81"/>
      <c r="AH233" s="82"/>
    </row>
    <row r="234" spans="33:34" ht="13" x14ac:dyDescent="0.15">
      <c r="AG234" s="81"/>
      <c r="AH234" s="82"/>
    </row>
    <row r="235" spans="33:34" ht="13" x14ac:dyDescent="0.15">
      <c r="AG235" s="81"/>
      <c r="AH235" s="82"/>
    </row>
    <row r="236" spans="33:34" ht="13" x14ac:dyDescent="0.15">
      <c r="AG236" s="81"/>
      <c r="AH236" s="82"/>
    </row>
    <row r="237" spans="33:34" ht="13" x14ac:dyDescent="0.15">
      <c r="AG237" s="81"/>
      <c r="AH237" s="82"/>
    </row>
    <row r="238" spans="33:34" ht="13" x14ac:dyDescent="0.15">
      <c r="AG238" s="81"/>
      <c r="AH238" s="82"/>
    </row>
    <row r="239" spans="33:34" ht="13" x14ac:dyDescent="0.15">
      <c r="AG239" s="81"/>
      <c r="AH239" s="82"/>
    </row>
    <row r="240" spans="33:34" ht="13" x14ac:dyDescent="0.15">
      <c r="AG240" s="81"/>
      <c r="AH240" s="82"/>
    </row>
    <row r="241" spans="33:34" ht="13" x14ac:dyDescent="0.15">
      <c r="AG241" s="81"/>
      <c r="AH241" s="82"/>
    </row>
    <row r="242" spans="33:34" ht="13" x14ac:dyDescent="0.15">
      <c r="AG242" s="81"/>
      <c r="AH242" s="82"/>
    </row>
    <row r="243" spans="33:34" ht="13" x14ac:dyDescent="0.15">
      <c r="AG243" s="81"/>
      <c r="AH243" s="82"/>
    </row>
    <row r="244" spans="33:34" ht="13" x14ac:dyDescent="0.15">
      <c r="AG244" s="81"/>
      <c r="AH244" s="82"/>
    </row>
    <row r="245" spans="33:34" ht="13" x14ac:dyDescent="0.15">
      <c r="AG245" s="81"/>
      <c r="AH245" s="82"/>
    </row>
    <row r="246" spans="33:34" ht="13" x14ac:dyDescent="0.15">
      <c r="AG246" s="81"/>
      <c r="AH246" s="82"/>
    </row>
    <row r="247" spans="33:34" ht="13" x14ac:dyDescent="0.15">
      <c r="AG247" s="81"/>
      <c r="AH247" s="82"/>
    </row>
    <row r="248" spans="33:34" ht="13" x14ac:dyDescent="0.15">
      <c r="AG248" s="81"/>
      <c r="AH248" s="82"/>
    </row>
    <row r="249" spans="33:34" ht="13" x14ac:dyDescent="0.15">
      <c r="AG249" s="81"/>
      <c r="AH249" s="82"/>
    </row>
    <row r="250" spans="33:34" ht="13" x14ac:dyDescent="0.15">
      <c r="AG250" s="81"/>
      <c r="AH250" s="82"/>
    </row>
    <row r="251" spans="33:34" ht="13" x14ac:dyDescent="0.15">
      <c r="AG251" s="81"/>
      <c r="AH251" s="82"/>
    </row>
    <row r="252" spans="33:34" ht="13" x14ac:dyDescent="0.15">
      <c r="AG252" s="81"/>
      <c r="AH252" s="82"/>
    </row>
    <row r="253" spans="33:34" ht="13" x14ac:dyDescent="0.15">
      <c r="AG253" s="81"/>
      <c r="AH253" s="82"/>
    </row>
    <row r="254" spans="33:34" ht="13" x14ac:dyDescent="0.15">
      <c r="AG254" s="81"/>
      <c r="AH254" s="82"/>
    </row>
    <row r="255" spans="33:34" ht="13" x14ac:dyDescent="0.15">
      <c r="AG255" s="81"/>
      <c r="AH255" s="82"/>
    </row>
    <row r="256" spans="33:34" ht="13" x14ac:dyDescent="0.15">
      <c r="AG256" s="81"/>
      <c r="AH256" s="82"/>
    </row>
    <row r="257" spans="33:34" ht="13" x14ac:dyDescent="0.15">
      <c r="AG257" s="81"/>
      <c r="AH257" s="82"/>
    </row>
    <row r="258" spans="33:34" ht="13" x14ac:dyDescent="0.15">
      <c r="AG258" s="81"/>
      <c r="AH258" s="82"/>
    </row>
    <row r="259" spans="33:34" ht="13" x14ac:dyDescent="0.15">
      <c r="AG259" s="81"/>
      <c r="AH259" s="82"/>
    </row>
    <row r="260" spans="33:34" ht="13" x14ac:dyDescent="0.15">
      <c r="AG260" s="81"/>
      <c r="AH260" s="82"/>
    </row>
    <row r="261" spans="33:34" ht="13" x14ac:dyDescent="0.15">
      <c r="AG261" s="81"/>
      <c r="AH261" s="82"/>
    </row>
    <row r="262" spans="33:34" ht="13" x14ac:dyDescent="0.15">
      <c r="AG262" s="81"/>
      <c r="AH262" s="82"/>
    </row>
    <row r="263" spans="33:34" ht="13" x14ac:dyDescent="0.15">
      <c r="AG263" s="81"/>
      <c r="AH263" s="82"/>
    </row>
    <row r="264" spans="33:34" ht="13" x14ac:dyDescent="0.15">
      <c r="AG264" s="81"/>
      <c r="AH264" s="82"/>
    </row>
    <row r="265" spans="33:34" ht="13" x14ac:dyDescent="0.15">
      <c r="AG265" s="81"/>
      <c r="AH265" s="82"/>
    </row>
    <row r="266" spans="33:34" ht="13" x14ac:dyDescent="0.15">
      <c r="AG266" s="81"/>
      <c r="AH266" s="82"/>
    </row>
    <row r="267" spans="33:34" ht="13" x14ac:dyDescent="0.15">
      <c r="AG267" s="81"/>
      <c r="AH267" s="82"/>
    </row>
    <row r="268" spans="33:34" ht="13" x14ac:dyDescent="0.15">
      <c r="AG268" s="81"/>
      <c r="AH268" s="82"/>
    </row>
    <row r="269" spans="33:34" ht="13" x14ac:dyDescent="0.15">
      <c r="AG269" s="81"/>
      <c r="AH269" s="82"/>
    </row>
    <row r="270" spans="33:34" ht="13" x14ac:dyDescent="0.15">
      <c r="AG270" s="81"/>
      <c r="AH270" s="82"/>
    </row>
    <row r="271" spans="33:34" ht="13" x14ac:dyDescent="0.15">
      <c r="AG271" s="81"/>
      <c r="AH271" s="82"/>
    </row>
    <row r="272" spans="33:34" ht="13" x14ac:dyDescent="0.15">
      <c r="AG272" s="81"/>
      <c r="AH272" s="82"/>
    </row>
    <row r="273" spans="33:34" ht="13" x14ac:dyDescent="0.15">
      <c r="AG273" s="81"/>
      <c r="AH273" s="82"/>
    </row>
    <row r="274" spans="33:34" ht="13" x14ac:dyDescent="0.15">
      <c r="AG274" s="81"/>
      <c r="AH274" s="82"/>
    </row>
    <row r="275" spans="33:34" ht="13" x14ac:dyDescent="0.15">
      <c r="AG275" s="81"/>
      <c r="AH275" s="82"/>
    </row>
    <row r="276" spans="33:34" ht="13" x14ac:dyDescent="0.15">
      <c r="AG276" s="81"/>
      <c r="AH276" s="82"/>
    </row>
    <row r="277" spans="33:34" ht="13" x14ac:dyDescent="0.15">
      <c r="AG277" s="81"/>
      <c r="AH277" s="82"/>
    </row>
    <row r="278" spans="33:34" ht="13" x14ac:dyDescent="0.15">
      <c r="AG278" s="81"/>
      <c r="AH278" s="82"/>
    </row>
    <row r="279" spans="33:34" ht="13" x14ac:dyDescent="0.15">
      <c r="AG279" s="81"/>
      <c r="AH279" s="82"/>
    </row>
    <row r="280" spans="33:34" ht="13" x14ac:dyDescent="0.15">
      <c r="AG280" s="81"/>
      <c r="AH280" s="82"/>
    </row>
    <row r="281" spans="33:34" ht="13" x14ac:dyDescent="0.15">
      <c r="AG281" s="81"/>
      <c r="AH281" s="82"/>
    </row>
    <row r="282" spans="33:34" ht="13" x14ac:dyDescent="0.15">
      <c r="AG282" s="81"/>
      <c r="AH282" s="82"/>
    </row>
    <row r="283" spans="33:34" ht="13" x14ac:dyDescent="0.15">
      <c r="AG283" s="81"/>
      <c r="AH283" s="82"/>
    </row>
    <row r="284" spans="33:34" ht="13" x14ac:dyDescent="0.15">
      <c r="AG284" s="81"/>
      <c r="AH284" s="82"/>
    </row>
    <row r="285" spans="33:34" ht="13" x14ac:dyDescent="0.15">
      <c r="AG285" s="81"/>
      <c r="AH285" s="82"/>
    </row>
    <row r="286" spans="33:34" ht="13" x14ac:dyDescent="0.15">
      <c r="AG286" s="81"/>
      <c r="AH286" s="82"/>
    </row>
    <row r="287" spans="33:34" ht="13" x14ac:dyDescent="0.15">
      <c r="AG287" s="81"/>
      <c r="AH287" s="82"/>
    </row>
    <row r="288" spans="33:34" ht="13" x14ac:dyDescent="0.15">
      <c r="AG288" s="81"/>
      <c r="AH288" s="82"/>
    </row>
    <row r="289" spans="33:34" ht="13" x14ac:dyDescent="0.15">
      <c r="AG289" s="81"/>
      <c r="AH289" s="82"/>
    </row>
    <row r="290" spans="33:34" ht="13" x14ac:dyDescent="0.15">
      <c r="AG290" s="81"/>
      <c r="AH290" s="82"/>
    </row>
    <row r="291" spans="33:34" ht="13" x14ac:dyDescent="0.15">
      <c r="AG291" s="81"/>
      <c r="AH291" s="82"/>
    </row>
    <row r="292" spans="33:34" ht="13" x14ac:dyDescent="0.15">
      <c r="AG292" s="81"/>
      <c r="AH292" s="82"/>
    </row>
    <row r="293" spans="33:34" ht="13" x14ac:dyDescent="0.15">
      <c r="AG293" s="81"/>
      <c r="AH293" s="82"/>
    </row>
    <row r="294" spans="33:34" ht="13" x14ac:dyDescent="0.15">
      <c r="AG294" s="81"/>
      <c r="AH294" s="82"/>
    </row>
    <row r="295" spans="33:34" ht="13" x14ac:dyDescent="0.15">
      <c r="AG295" s="81"/>
      <c r="AH295" s="82"/>
    </row>
    <row r="296" spans="33:34" ht="13" x14ac:dyDescent="0.15">
      <c r="AG296" s="81"/>
      <c r="AH296" s="82"/>
    </row>
    <row r="297" spans="33:34" ht="13" x14ac:dyDescent="0.15">
      <c r="AG297" s="81"/>
      <c r="AH297" s="82"/>
    </row>
    <row r="298" spans="33:34" ht="13" x14ac:dyDescent="0.15">
      <c r="AG298" s="81"/>
      <c r="AH298" s="82"/>
    </row>
    <row r="299" spans="33:34" ht="13" x14ac:dyDescent="0.15">
      <c r="AG299" s="81"/>
      <c r="AH299" s="82"/>
    </row>
    <row r="300" spans="33:34" ht="13" x14ac:dyDescent="0.15">
      <c r="AG300" s="81"/>
      <c r="AH300" s="82"/>
    </row>
    <row r="301" spans="33:34" ht="13" x14ac:dyDescent="0.15">
      <c r="AG301" s="81"/>
      <c r="AH301" s="82"/>
    </row>
    <row r="302" spans="33:34" ht="13" x14ac:dyDescent="0.15">
      <c r="AG302" s="81"/>
      <c r="AH302" s="82"/>
    </row>
    <row r="303" spans="33:34" ht="13" x14ac:dyDescent="0.15">
      <c r="AG303" s="81"/>
      <c r="AH303" s="82"/>
    </row>
    <row r="304" spans="33:34" ht="13" x14ac:dyDescent="0.15">
      <c r="AG304" s="81"/>
      <c r="AH304" s="82"/>
    </row>
    <row r="305" spans="33:34" ht="13" x14ac:dyDescent="0.15">
      <c r="AG305" s="81"/>
      <c r="AH305" s="82"/>
    </row>
    <row r="306" spans="33:34" ht="13" x14ac:dyDescent="0.15">
      <c r="AG306" s="81"/>
      <c r="AH306" s="82"/>
    </row>
    <row r="307" spans="33:34" ht="13" x14ac:dyDescent="0.15">
      <c r="AG307" s="81"/>
      <c r="AH307" s="82"/>
    </row>
    <row r="308" spans="33:34" ht="13" x14ac:dyDescent="0.15">
      <c r="AG308" s="81"/>
      <c r="AH308" s="82"/>
    </row>
    <row r="309" spans="33:34" ht="13" x14ac:dyDescent="0.15">
      <c r="AG309" s="81"/>
      <c r="AH309" s="82"/>
    </row>
    <row r="310" spans="33:34" ht="13" x14ac:dyDescent="0.15">
      <c r="AG310" s="81"/>
      <c r="AH310" s="82"/>
    </row>
    <row r="311" spans="33:34" ht="13" x14ac:dyDescent="0.15">
      <c r="AG311" s="81"/>
      <c r="AH311" s="82"/>
    </row>
    <row r="312" spans="33:34" ht="13" x14ac:dyDescent="0.15">
      <c r="AG312" s="81"/>
      <c r="AH312" s="82"/>
    </row>
    <row r="313" spans="33:34" ht="13" x14ac:dyDescent="0.15">
      <c r="AG313" s="81"/>
      <c r="AH313" s="82"/>
    </row>
    <row r="314" spans="33:34" ht="13" x14ac:dyDescent="0.15">
      <c r="AG314" s="81"/>
      <c r="AH314" s="82"/>
    </row>
    <row r="315" spans="33:34" ht="13" x14ac:dyDescent="0.15">
      <c r="AG315" s="81"/>
      <c r="AH315" s="82"/>
    </row>
    <row r="316" spans="33:34" ht="13" x14ac:dyDescent="0.15">
      <c r="AG316" s="81"/>
      <c r="AH316" s="82"/>
    </row>
    <row r="317" spans="33:34" ht="13" x14ac:dyDescent="0.15">
      <c r="AG317" s="81"/>
      <c r="AH317" s="82"/>
    </row>
    <row r="318" spans="33:34" ht="13" x14ac:dyDescent="0.15">
      <c r="AG318" s="81"/>
      <c r="AH318" s="82"/>
    </row>
    <row r="319" spans="33:34" ht="13" x14ac:dyDescent="0.15">
      <c r="AG319" s="81"/>
      <c r="AH319" s="82"/>
    </row>
    <row r="320" spans="33:34" ht="13" x14ac:dyDescent="0.15">
      <c r="AG320" s="81"/>
      <c r="AH320" s="82"/>
    </row>
    <row r="321" spans="33:34" ht="13" x14ac:dyDescent="0.15">
      <c r="AG321" s="81"/>
      <c r="AH321" s="82"/>
    </row>
    <row r="322" spans="33:34" ht="13" x14ac:dyDescent="0.15">
      <c r="AG322" s="81"/>
      <c r="AH322" s="82"/>
    </row>
    <row r="323" spans="33:34" ht="13" x14ac:dyDescent="0.15">
      <c r="AG323" s="81"/>
      <c r="AH323" s="82"/>
    </row>
    <row r="324" spans="33:34" ht="13" x14ac:dyDescent="0.15">
      <c r="AG324" s="81"/>
      <c r="AH324" s="82"/>
    </row>
    <row r="325" spans="33:34" ht="13" x14ac:dyDescent="0.15">
      <c r="AG325" s="81"/>
      <c r="AH325" s="82"/>
    </row>
    <row r="326" spans="33:34" ht="13" x14ac:dyDescent="0.15">
      <c r="AG326" s="81"/>
      <c r="AH326" s="82"/>
    </row>
    <row r="327" spans="33:34" ht="13" x14ac:dyDescent="0.15">
      <c r="AG327" s="81"/>
      <c r="AH327" s="82"/>
    </row>
    <row r="328" spans="33:34" ht="13" x14ac:dyDescent="0.15">
      <c r="AG328" s="81"/>
      <c r="AH328" s="82"/>
    </row>
    <row r="329" spans="33:34" ht="13" x14ac:dyDescent="0.15">
      <c r="AG329" s="81"/>
      <c r="AH329" s="82"/>
    </row>
    <row r="330" spans="33:34" ht="13" x14ac:dyDescent="0.15">
      <c r="AG330" s="81"/>
      <c r="AH330" s="82"/>
    </row>
    <row r="331" spans="33:34" ht="13" x14ac:dyDescent="0.15">
      <c r="AG331" s="81"/>
      <c r="AH331" s="82"/>
    </row>
    <row r="332" spans="33:34" ht="13" x14ac:dyDescent="0.15">
      <c r="AG332" s="81"/>
      <c r="AH332" s="82"/>
    </row>
    <row r="333" spans="33:34" ht="13" x14ac:dyDescent="0.15">
      <c r="AG333" s="81"/>
      <c r="AH333" s="82"/>
    </row>
    <row r="334" spans="33:34" ht="13" x14ac:dyDescent="0.15">
      <c r="AG334" s="81"/>
      <c r="AH334" s="82"/>
    </row>
    <row r="335" spans="33:34" ht="13" x14ac:dyDescent="0.15">
      <c r="AG335" s="81"/>
      <c r="AH335" s="82"/>
    </row>
    <row r="336" spans="33:34" ht="13" x14ac:dyDescent="0.15">
      <c r="AG336" s="81"/>
      <c r="AH336" s="82"/>
    </row>
    <row r="337" spans="33:34" ht="13" x14ac:dyDescent="0.15">
      <c r="AG337" s="81"/>
      <c r="AH337" s="82"/>
    </row>
    <row r="338" spans="33:34" ht="13" x14ac:dyDescent="0.15">
      <c r="AG338" s="81"/>
      <c r="AH338" s="82"/>
    </row>
    <row r="339" spans="33:34" ht="13" x14ac:dyDescent="0.15">
      <c r="AG339" s="81"/>
      <c r="AH339" s="82"/>
    </row>
    <row r="340" spans="33:34" ht="13" x14ac:dyDescent="0.15">
      <c r="AG340" s="81"/>
      <c r="AH340" s="82"/>
    </row>
    <row r="341" spans="33:34" ht="13" x14ac:dyDescent="0.15">
      <c r="AG341" s="81"/>
      <c r="AH341" s="82"/>
    </row>
    <row r="342" spans="33:34" ht="13" x14ac:dyDescent="0.15">
      <c r="AG342" s="81"/>
      <c r="AH342" s="82"/>
    </row>
    <row r="343" spans="33:34" ht="13" x14ac:dyDescent="0.15">
      <c r="AG343" s="81"/>
      <c r="AH343" s="82"/>
    </row>
    <row r="344" spans="33:34" ht="13" x14ac:dyDescent="0.15">
      <c r="AG344" s="81"/>
      <c r="AH344" s="82"/>
    </row>
    <row r="345" spans="33:34" ht="13" x14ac:dyDescent="0.15">
      <c r="AG345" s="81"/>
      <c r="AH345" s="82"/>
    </row>
    <row r="346" spans="33:34" ht="13" x14ac:dyDescent="0.15">
      <c r="AG346" s="81"/>
      <c r="AH346" s="82"/>
    </row>
    <row r="347" spans="33:34" ht="13" x14ac:dyDescent="0.15">
      <c r="AG347" s="81"/>
      <c r="AH347" s="82"/>
    </row>
    <row r="348" spans="33:34" ht="13" x14ac:dyDescent="0.15">
      <c r="AG348" s="81"/>
      <c r="AH348" s="82"/>
    </row>
    <row r="349" spans="33:34" ht="13" x14ac:dyDescent="0.15">
      <c r="AG349" s="81"/>
      <c r="AH349" s="82"/>
    </row>
    <row r="350" spans="33:34" ht="13" x14ac:dyDescent="0.15">
      <c r="AG350" s="81"/>
      <c r="AH350" s="82"/>
    </row>
    <row r="351" spans="33:34" ht="13" x14ac:dyDescent="0.15">
      <c r="AG351" s="81"/>
      <c r="AH351" s="82"/>
    </row>
    <row r="352" spans="33:34" ht="13" x14ac:dyDescent="0.15">
      <c r="AG352" s="81"/>
      <c r="AH352" s="82"/>
    </row>
    <row r="353" spans="33:34" ht="13" x14ac:dyDescent="0.15">
      <c r="AG353" s="81"/>
      <c r="AH353" s="82"/>
    </row>
    <row r="354" spans="33:34" ht="13" x14ac:dyDescent="0.15">
      <c r="AG354" s="81"/>
      <c r="AH354" s="82"/>
    </row>
    <row r="355" spans="33:34" ht="13" x14ac:dyDescent="0.15">
      <c r="AG355" s="81"/>
      <c r="AH355" s="82"/>
    </row>
    <row r="356" spans="33:34" ht="13" x14ac:dyDescent="0.15">
      <c r="AG356" s="81"/>
      <c r="AH356" s="82"/>
    </row>
    <row r="357" spans="33:34" ht="13" x14ac:dyDescent="0.15">
      <c r="AG357" s="81"/>
      <c r="AH357" s="82"/>
    </row>
    <row r="358" spans="33:34" ht="13" x14ac:dyDescent="0.15">
      <c r="AG358" s="81"/>
      <c r="AH358" s="82"/>
    </row>
    <row r="359" spans="33:34" ht="13" x14ac:dyDescent="0.15">
      <c r="AG359" s="81"/>
      <c r="AH359" s="82"/>
    </row>
    <row r="360" spans="33:34" ht="13" x14ac:dyDescent="0.15">
      <c r="AG360" s="81"/>
      <c r="AH360" s="82"/>
    </row>
    <row r="361" spans="33:34" ht="13" x14ac:dyDescent="0.15">
      <c r="AG361" s="81"/>
      <c r="AH361" s="82"/>
    </row>
    <row r="362" spans="33:34" ht="13" x14ac:dyDescent="0.15">
      <c r="AG362" s="81"/>
      <c r="AH362" s="82"/>
    </row>
    <row r="363" spans="33:34" ht="13" x14ac:dyDescent="0.15">
      <c r="AG363" s="81"/>
      <c r="AH363" s="82"/>
    </row>
    <row r="364" spans="33:34" ht="13" x14ac:dyDescent="0.15">
      <c r="AG364" s="81"/>
      <c r="AH364" s="82"/>
    </row>
    <row r="365" spans="33:34" ht="13" x14ac:dyDescent="0.15">
      <c r="AG365" s="81"/>
      <c r="AH365" s="82"/>
    </row>
    <row r="366" spans="33:34" ht="13" x14ac:dyDescent="0.15">
      <c r="AG366" s="81"/>
      <c r="AH366" s="82"/>
    </row>
    <row r="367" spans="33:34" ht="13" x14ac:dyDescent="0.15">
      <c r="AG367" s="81"/>
      <c r="AH367" s="82"/>
    </row>
    <row r="368" spans="33:34" ht="13" x14ac:dyDescent="0.15">
      <c r="AG368" s="81"/>
      <c r="AH368" s="82"/>
    </row>
    <row r="369" spans="33:34" ht="13" x14ac:dyDescent="0.15">
      <c r="AG369" s="81"/>
      <c r="AH369" s="82"/>
    </row>
    <row r="370" spans="33:34" ht="13" x14ac:dyDescent="0.15">
      <c r="AG370" s="81"/>
      <c r="AH370" s="82"/>
    </row>
    <row r="371" spans="33:34" ht="13" x14ac:dyDescent="0.15">
      <c r="AG371" s="81"/>
      <c r="AH371" s="82"/>
    </row>
    <row r="372" spans="33:34" ht="13" x14ac:dyDescent="0.15">
      <c r="AG372" s="81"/>
      <c r="AH372" s="82"/>
    </row>
    <row r="373" spans="33:34" ht="13" x14ac:dyDescent="0.15">
      <c r="AG373" s="81"/>
      <c r="AH373" s="82"/>
    </row>
    <row r="374" spans="33:34" ht="13" x14ac:dyDescent="0.15">
      <c r="AG374" s="81"/>
      <c r="AH374" s="82"/>
    </row>
    <row r="375" spans="33:34" ht="13" x14ac:dyDescent="0.15">
      <c r="AG375" s="81"/>
      <c r="AH375" s="82"/>
    </row>
    <row r="376" spans="33:34" ht="13" x14ac:dyDescent="0.15">
      <c r="AG376" s="81"/>
      <c r="AH376" s="82"/>
    </row>
    <row r="377" spans="33:34" ht="13" x14ac:dyDescent="0.15">
      <c r="AG377" s="81"/>
      <c r="AH377" s="82"/>
    </row>
    <row r="378" spans="33:34" ht="13" x14ac:dyDescent="0.15">
      <c r="AG378" s="81"/>
      <c r="AH378" s="82"/>
    </row>
    <row r="379" spans="33:34" ht="13" x14ac:dyDescent="0.15">
      <c r="AG379" s="81"/>
      <c r="AH379" s="82"/>
    </row>
    <row r="380" spans="33:34" ht="13" x14ac:dyDescent="0.15">
      <c r="AG380" s="81"/>
      <c r="AH380" s="82"/>
    </row>
    <row r="381" spans="33:34" ht="13" x14ac:dyDescent="0.15">
      <c r="AG381" s="81"/>
      <c r="AH381" s="82"/>
    </row>
    <row r="382" spans="33:34" ht="13" x14ac:dyDescent="0.15">
      <c r="AG382" s="81"/>
      <c r="AH382" s="82"/>
    </row>
    <row r="383" spans="33:34" ht="13" x14ac:dyDescent="0.15">
      <c r="AG383" s="81"/>
      <c r="AH383" s="82"/>
    </row>
    <row r="384" spans="33:34" ht="13" x14ac:dyDescent="0.15">
      <c r="AG384" s="81"/>
      <c r="AH384" s="82"/>
    </row>
    <row r="385" spans="33:34" ht="13" x14ac:dyDescent="0.15">
      <c r="AG385" s="81"/>
      <c r="AH385" s="82"/>
    </row>
    <row r="386" spans="33:34" ht="13" x14ac:dyDescent="0.15">
      <c r="AG386" s="81"/>
      <c r="AH386" s="82"/>
    </row>
    <row r="387" spans="33:34" ht="13" x14ac:dyDescent="0.15">
      <c r="AG387" s="81"/>
      <c r="AH387" s="82"/>
    </row>
    <row r="388" spans="33:34" ht="13" x14ac:dyDescent="0.15">
      <c r="AG388" s="81"/>
      <c r="AH388" s="82"/>
    </row>
    <row r="389" spans="33:34" ht="13" x14ac:dyDescent="0.15">
      <c r="AG389" s="81"/>
      <c r="AH389" s="82"/>
    </row>
    <row r="390" spans="33:34" ht="13" x14ac:dyDescent="0.15">
      <c r="AG390" s="81"/>
      <c r="AH390" s="82"/>
    </row>
    <row r="391" spans="33:34" ht="13" x14ac:dyDescent="0.15">
      <c r="AG391" s="81"/>
      <c r="AH391" s="82"/>
    </row>
    <row r="392" spans="33:34" ht="13" x14ac:dyDescent="0.15">
      <c r="AG392" s="81"/>
      <c r="AH392" s="82"/>
    </row>
    <row r="393" spans="33:34" ht="13" x14ac:dyDescent="0.15">
      <c r="AG393" s="81"/>
      <c r="AH393" s="82"/>
    </row>
    <row r="394" spans="33:34" ht="13" x14ac:dyDescent="0.15">
      <c r="AG394" s="81"/>
      <c r="AH394" s="82"/>
    </row>
    <row r="395" spans="33:34" ht="13" x14ac:dyDescent="0.15">
      <c r="AG395" s="81"/>
      <c r="AH395" s="82"/>
    </row>
    <row r="396" spans="33:34" ht="13" x14ac:dyDescent="0.15">
      <c r="AG396" s="81"/>
      <c r="AH396" s="82"/>
    </row>
    <row r="397" spans="33:34" ht="13" x14ac:dyDescent="0.15">
      <c r="AG397" s="81"/>
      <c r="AH397" s="82"/>
    </row>
    <row r="398" spans="33:34" ht="13" x14ac:dyDescent="0.15">
      <c r="AG398" s="81"/>
      <c r="AH398" s="82"/>
    </row>
    <row r="399" spans="33:34" ht="13" x14ac:dyDescent="0.15">
      <c r="AG399" s="81"/>
      <c r="AH399" s="82"/>
    </row>
    <row r="400" spans="33:34" ht="13" x14ac:dyDescent="0.15">
      <c r="AG400" s="81"/>
      <c r="AH400" s="82"/>
    </row>
    <row r="401" spans="33:34" ht="13" x14ac:dyDescent="0.15">
      <c r="AG401" s="81"/>
      <c r="AH401" s="82"/>
    </row>
    <row r="402" spans="33:34" ht="13" x14ac:dyDescent="0.15">
      <c r="AG402" s="81"/>
      <c r="AH402" s="82"/>
    </row>
    <row r="403" spans="33:34" ht="13" x14ac:dyDescent="0.15">
      <c r="AG403" s="81"/>
      <c r="AH403" s="82"/>
    </row>
    <row r="404" spans="33:34" ht="13" x14ac:dyDescent="0.15">
      <c r="AG404" s="81"/>
      <c r="AH404" s="82"/>
    </row>
    <row r="405" spans="33:34" ht="13" x14ac:dyDescent="0.15">
      <c r="AG405" s="81"/>
      <c r="AH405" s="82"/>
    </row>
    <row r="406" spans="33:34" ht="13" x14ac:dyDescent="0.15">
      <c r="AG406" s="81"/>
      <c r="AH406" s="82"/>
    </row>
    <row r="407" spans="33:34" ht="13" x14ac:dyDescent="0.15">
      <c r="AG407" s="81"/>
      <c r="AH407" s="82"/>
    </row>
    <row r="408" spans="33:34" ht="13" x14ac:dyDescent="0.15">
      <c r="AG408" s="81"/>
      <c r="AH408" s="82"/>
    </row>
    <row r="409" spans="33:34" ht="13" x14ac:dyDescent="0.15">
      <c r="AG409" s="81"/>
      <c r="AH409" s="82"/>
    </row>
    <row r="410" spans="33:34" ht="13" x14ac:dyDescent="0.15">
      <c r="AG410" s="81"/>
      <c r="AH410" s="82"/>
    </row>
    <row r="411" spans="33:34" ht="13" x14ac:dyDescent="0.15">
      <c r="AG411" s="81"/>
      <c r="AH411" s="82"/>
    </row>
    <row r="412" spans="33:34" ht="13" x14ac:dyDescent="0.15">
      <c r="AG412" s="81"/>
      <c r="AH412" s="82"/>
    </row>
    <row r="413" spans="33:34" ht="13" x14ac:dyDescent="0.15">
      <c r="AG413" s="81"/>
      <c r="AH413" s="82"/>
    </row>
    <row r="414" spans="33:34" ht="13" x14ac:dyDescent="0.15">
      <c r="AG414" s="81"/>
      <c r="AH414" s="82"/>
    </row>
    <row r="415" spans="33:34" ht="13" x14ac:dyDescent="0.15">
      <c r="AG415" s="81"/>
      <c r="AH415" s="82"/>
    </row>
    <row r="416" spans="33:34" ht="13" x14ac:dyDescent="0.15">
      <c r="AG416" s="81"/>
      <c r="AH416" s="82"/>
    </row>
    <row r="417" spans="33:34" ht="13" x14ac:dyDescent="0.15">
      <c r="AG417" s="81"/>
      <c r="AH417" s="82"/>
    </row>
    <row r="418" spans="33:34" ht="13" x14ac:dyDescent="0.15">
      <c r="AG418" s="81"/>
      <c r="AH418" s="82"/>
    </row>
    <row r="419" spans="33:34" ht="13" x14ac:dyDescent="0.15">
      <c r="AG419" s="81"/>
      <c r="AH419" s="82"/>
    </row>
    <row r="420" spans="33:34" ht="13" x14ac:dyDescent="0.15">
      <c r="AG420" s="81"/>
      <c r="AH420" s="82"/>
    </row>
    <row r="421" spans="33:34" ht="13" x14ac:dyDescent="0.15">
      <c r="AG421" s="81"/>
      <c r="AH421" s="82"/>
    </row>
    <row r="422" spans="33:34" ht="13" x14ac:dyDescent="0.15">
      <c r="AG422" s="81"/>
      <c r="AH422" s="82"/>
    </row>
    <row r="423" spans="33:34" ht="13" x14ac:dyDescent="0.15">
      <c r="AG423" s="81"/>
      <c r="AH423" s="82"/>
    </row>
    <row r="424" spans="33:34" ht="13" x14ac:dyDescent="0.15">
      <c r="AG424" s="81"/>
      <c r="AH424" s="82"/>
    </row>
    <row r="425" spans="33:34" ht="13" x14ac:dyDescent="0.15">
      <c r="AG425" s="81"/>
      <c r="AH425" s="82"/>
    </row>
    <row r="426" spans="33:34" ht="13" x14ac:dyDescent="0.15">
      <c r="AG426" s="81"/>
      <c r="AH426" s="82"/>
    </row>
    <row r="427" spans="33:34" ht="13" x14ac:dyDescent="0.15">
      <c r="AG427" s="81"/>
      <c r="AH427" s="82"/>
    </row>
    <row r="428" spans="33:34" ht="13" x14ac:dyDescent="0.15">
      <c r="AG428" s="81"/>
      <c r="AH428" s="82"/>
    </row>
    <row r="429" spans="33:34" ht="13" x14ac:dyDescent="0.15">
      <c r="AG429" s="81"/>
      <c r="AH429" s="82"/>
    </row>
    <row r="430" spans="33:34" ht="13" x14ac:dyDescent="0.15">
      <c r="AG430" s="81"/>
      <c r="AH430" s="82"/>
    </row>
    <row r="431" spans="33:34" ht="13" x14ac:dyDescent="0.15">
      <c r="AG431" s="81"/>
      <c r="AH431" s="82"/>
    </row>
    <row r="432" spans="33:34" ht="13" x14ac:dyDescent="0.15">
      <c r="AG432" s="81"/>
      <c r="AH432" s="82"/>
    </row>
    <row r="433" spans="33:34" ht="13" x14ac:dyDescent="0.15">
      <c r="AG433" s="81"/>
      <c r="AH433" s="82"/>
    </row>
    <row r="434" spans="33:34" ht="13" x14ac:dyDescent="0.15">
      <c r="AG434" s="81"/>
      <c r="AH434" s="82"/>
    </row>
    <row r="435" spans="33:34" ht="13" x14ac:dyDescent="0.15">
      <c r="AG435" s="81"/>
      <c r="AH435" s="82"/>
    </row>
    <row r="436" spans="33:34" ht="13" x14ac:dyDescent="0.15">
      <c r="AG436" s="81"/>
      <c r="AH436" s="82"/>
    </row>
    <row r="437" spans="33:34" ht="13" x14ac:dyDescent="0.15">
      <c r="AG437" s="81"/>
      <c r="AH437" s="82"/>
    </row>
    <row r="438" spans="33:34" ht="13" x14ac:dyDescent="0.15">
      <c r="AG438" s="81"/>
      <c r="AH438" s="82"/>
    </row>
    <row r="439" spans="33:34" ht="13" x14ac:dyDescent="0.15">
      <c r="AG439" s="81"/>
      <c r="AH439" s="82"/>
    </row>
    <row r="440" spans="33:34" ht="13" x14ac:dyDescent="0.15">
      <c r="AG440" s="81"/>
      <c r="AH440" s="82"/>
    </row>
    <row r="441" spans="33:34" ht="13" x14ac:dyDescent="0.15">
      <c r="AG441" s="81"/>
      <c r="AH441" s="82"/>
    </row>
    <row r="442" spans="33:34" ht="13" x14ac:dyDescent="0.15">
      <c r="AG442" s="81"/>
      <c r="AH442" s="82"/>
    </row>
    <row r="443" spans="33:34" ht="13" x14ac:dyDescent="0.15">
      <c r="AG443" s="81"/>
      <c r="AH443" s="82"/>
    </row>
    <row r="444" spans="33:34" ht="13" x14ac:dyDescent="0.15">
      <c r="AG444" s="81"/>
      <c r="AH444" s="82"/>
    </row>
    <row r="445" spans="33:34" ht="13" x14ac:dyDescent="0.15">
      <c r="AG445" s="81"/>
      <c r="AH445" s="82"/>
    </row>
    <row r="446" spans="33:34" ht="13" x14ac:dyDescent="0.15">
      <c r="AG446" s="81"/>
      <c r="AH446" s="82"/>
    </row>
    <row r="447" spans="33:34" ht="13" x14ac:dyDescent="0.15">
      <c r="AG447" s="81"/>
      <c r="AH447" s="82"/>
    </row>
    <row r="448" spans="33:34" ht="13" x14ac:dyDescent="0.15">
      <c r="AG448" s="81"/>
      <c r="AH448" s="82"/>
    </row>
    <row r="449" spans="33:34" ht="13" x14ac:dyDescent="0.15">
      <c r="AG449" s="81"/>
      <c r="AH449" s="82"/>
    </row>
    <row r="450" spans="33:34" ht="13" x14ac:dyDescent="0.15">
      <c r="AG450" s="81"/>
      <c r="AH450" s="82"/>
    </row>
    <row r="451" spans="33:34" ht="13" x14ac:dyDescent="0.15">
      <c r="AG451" s="81"/>
      <c r="AH451" s="82"/>
    </row>
    <row r="452" spans="33:34" ht="13" x14ac:dyDescent="0.15">
      <c r="AG452" s="81"/>
      <c r="AH452" s="82"/>
    </row>
    <row r="453" spans="33:34" ht="13" x14ac:dyDescent="0.15">
      <c r="AG453" s="81"/>
      <c r="AH453" s="82"/>
    </row>
    <row r="454" spans="33:34" ht="13" x14ac:dyDescent="0.15">
      <c r="AG454" s="81"/>
      <c r="AH454" s="82"/>
    </row>
    <row r="455" spans="33:34" ht="13" x14ac:dyDescent="0.15">
      <c r="AG455" s="81"/>
      <c r="AH455" s="82"/>
    </row>
    <row r="456" spans="33:34" ht="13" x14ac:dyDescent="0.15">
      <c r="AG456" s="81"/>
      <c r="AH456" s="82"/>
    </row>
    <row r="457" spans="33:34" ht="13" x14ac:dyDescent="0.15">
      <c r="AG457" s="81"/>
      <c r="AH457" s="82"/>
    </row>
    <row r="458" spans="33:34" ht="13" x14ac:dyDescent="0.15">
      <c r="AG458" s="81"/>
      <c r="AH458" s="82"/>
    </row>
    <row r="459" spans="33:34" ht="13" x14ac:dyDescent="0.15">
      <c r="AG459" s="81"/>
      <c r="AH459" s="82"/>
    </row>
    <row r="460" spans="33:34" ht="13" x14ac:dyDescent="0.15">
      <c r="AG460" s="81"/>
      <c r="AH460" s="82"/>
    </row>
    <row r="461" spans="33:34" ht="13" x14ac:dyDescent="0.15">
      <c r="AG461" s="81"/>
      <c r="AH461" s="82"/>
    </row>
    <row r="462" spans="33:34" ht="13" x14ac:dyDescent="0.15">
      <c r="AG462" s="81"/>
      <c r="AH462" s="82"/>
    </row>
    <row r="463" spans="33:34" ht="13" x14ac:dyDescent="0.15">
      <c r="AG463" s="81"/>
      <c r="AH463" s="82"/>
    </row>
    <row r="464" spans="33:34" ht="13" x14ac:dyDescent="0.15">
      <c r="AG464" s="81"/>
      <c r="AH464" s="82"/>
    </row>
    <row r="465" spans="33:34" ht="13" x14ac:dyDescent="0.15">
      <c r="AG465" s="81"/>
      <c r="AH465" s="82"/>
    </row>
    <row r="466" spans="33:34" ht="13" x14ac:dyDescent="0.15">
      <c r="AG466" s="81"/>
      <c r="AH466" s="82"/>
    </row>
    <row r="467" spans="33:34" ht="13" x14ac:dyDescent="0.15">
      <c r="AG467" s="81"/>
      <c r="AH467" s="82"/>
    </row>
    <row r="468" spans="33:34" ht="13" x14ac:dyDescent="0.15">
      <c r="AG468" s="81"/>
      <c r="AH468" s="82"/>
    </row>
    <row r="469" spans="33:34" ht="13" x14ac:dyDescent="0.15">
      <c r="AG469" s="81"/>
      <c r="AH469" s="82"/>
    </row>
    <row r="470" spans="33:34" ht="13" x14ac:dyDescent="0.15">
      <c r="AG470" s="81"/>
      <c r="AH470" s="82"/>
    </row>
    <row r="471" spans="33:34" ht="13" x14ac:dyDescent="0.15">
      <c r="AG471" s="81"/>
      <c r="AH471" s="82"/>
    </row>
    <row r="472" spans="33:34" ht="13" x14ac:dyDescent="0.15">
      <c r="AG472" s="81"/>
      <c r="AH472" s="82"/>
    </row>
    <row r="473" spans="33:34" ht="13" x14ac:dyDescent="0.15">
      <c r="AG473" s="81"/>
      <c r="AH473" s="82"/>
    </row>
    <row r="474" spans="33:34" ht="13" x14ac:dyDescent="0.15">
      <c r="AG474" s="81"/>
      <c r="AH474" s="82"/>
    </row>
    <row r="475" spans="33:34" ht="13" x14ac:dyDescent="0.15">
      <c r="AG475" s="81"/>
      <c r="AH475" s="82"/>
    </row>
    <row r="476" spans="33:34" ht="13" x14ac:dyDescent="0.15">
      <c r="AG476" s="81"/>
      <c r="AH476" s="82"/>
    </row>
    <row r="477" spans="33:34" ht="13" x14ac:dyDescent="0.15">
      <c r="AG477" s="81"/>
      <c r="AH477" s="82"/>
    </row>
    <row r="478" spans="33:34" ht="13" x14ac:dyDescent="0.15">
      <c r="AG478" s="81"/>
      <c r="AH478" s="82"/>
    </row>
    <row r="479" spans="33:34" ht="13" x14ac:dyDescent="0.15">
      <c r="AG479" s="81"/>
      <c r="AH479" s="82"/>
    </row>
    <row r="480" spans="33:34" ht="13" x14ac:dyDescent="0.15">
      <c r="AG480" s="81"/>
      <c r="AH480" s="82"/>
    </row>
    <row r="481" spans="33:34" ht="13" x14ac:dyDescent="0.15">
      <c r="AG481" s="81"/>
      <c r="AH481" s="82"/>
    </row>
    <row r="482" spans="33:34" ht="13" x14ac:dyDescent="0.15">
      <c r="AG482" s="81"/>
      <c r="AH482" s="82"/>
    </row>
    <row r="483" spans="33:34" ht="13" x14ac:dyDescent="0.15">
      <c r="AG483" s="81"/>
      <c r="AH483" s="82"/>
    </row>
    <row r="484" spans="33:34" ht="13" x14ac:dyDescent="0.15">
      <c r="AG484" s="81"/>
      <c r="AH484" s="82"/>
    </row>
    <row r="485" spans="33:34" ht="13" x14ac:dyDescent="0.15">
      <c r="AG485" s="81"/>
      <c r="AH485" s="82"/>
    </row>
    <row r="486" spans="33:34" ht="13" x14ac:dyDescent="0.15">
      <c r="AG486" s="81"/>
      <c r="AH486" s="82"/>
    </row>
    <row r="487" spans="33:34" ht="13" x14ac:dyDescent="0.15">
      <c r="AG487" s="81"/>
      <c r="AH487" s="82"/>
    </row>
    <row r="488" spans="33:34" ht="13" x14ac:dyDescent="0.15">
      <c r="AG488" s="81"/>
      <c r="AH488" s="82"/>
    </row>
    <row r="489" spans="33:34" ht="13" x14ac:dyDescent="0.15">
      <c r="AG489" s="81"/>
      <c r="AH489" s="82"/>
    </row>
    <row r="490" spans="33:34" ht="13" x14ac:dyDescent="0.15">
      <c r="AG490" s="81"/>
      <c r="AH490" s="82"/>
    </row>
    <row r="491" spans="33:34" ht="13" x14ac:dyDescent="0.15">
      <c r="AG491" s="81"/>
      <c r="AH491" s="82"/>
    </row>
    <row r="492" spans="33:34" ht="13" x14ac:dyDescent="0.15">
      <c r="AG492" s="81"/>
      <c r="AH492" s="82"/>
    </row>
    <row r="493" spans="33:34" ht="13" x14ac:dyDescent="0.15">
      <c r="AG493" s="81"/>
      <c r="AH493" s="82"/>
    </row>
    <row r="494" spans="33:34" ht="13" x14ac:dyDescent="0.15">
      <c r="AG494" s="81"/>
      <c r="AH494" s="82"/>
    </row>
    <row r="495" spans="33:34" ht="13" x14ac:dyDescent="0.15">
      <c r="AG495" s="81"/>
      <c r="AH495" s="82"/>
    </row>
    <row r="496" spans="33:34" ht="13" x14ac:dyDescent="0.15">
      <c r="AG496" s="81"/>
      <c r="AH496" s="82"/>
    </row>
    <row r="497" spans="33:34" ht="13" x14ac:dyDescent="0.15">
      <c r="AG497" s="81"/>
      <c r="AH497" s="82"/>
    </row>
    <row r="498" spans="33:34" ht="13" x14ac:dyDescent="0.15">
      <c r="AG498" s="81"/>
      <c r="AH498" s="82"/>
    </row>
    <row r="499" spans="33:34" ht="13" x14ac:dyDescent="0.15">
      <c r="AG499" s="81"/>
      <c r="AH499" s="82"/>
    </row>
    <row r="500" spans="33:34" ht="13" x14ac:dyDescent="0.15">
      <c r="AG500" s="81"/>
      <c r="AH500" s="82"/>
    </row>
    <row r="501" spans="33:34" ht="13" x14ac:dyDescent="0.15">
      <c r="AG501" s="81"/>
      <c r="AH501" s="82"/>
    </row>
    <row r="502" spans="33:34" ht="13" x14ac:dyDescent="0.15">
      <c r="AG502" s="81"/>
      <c r="AH502" s="82"/>
    </row>
    <row r="503" spans="33:34" ht="13" x14ac:dyDescent="0.15">
      <c r="AG503" s="81"/>
      <c r="AH503" s="82"/>
    </row>
    <row r="504" spans="33:34" ht="13" x14ac:dyDescent="0.15">
      <c r="AG504" s="81"/>
      <c r="AH504" s="82"/>
    </row>
    <row r="505" spans="33:34" ht="13" x14ac:dyDescent="0.15">
      <c r="AG505" s="81"/>
      <c r="AH505" s="82"/>
    </row>
    <row r="506" spans="33:34" ht="13" x14ac:dyDescent="0.15">
      <c r="AG506" s="81"/>
      <c r="AH506" s="82"/>
    </row>
    <row r="507" spans="33:34" ht="13" x14ac:dyDescent="0.15">
      <c r="AG507" s="81"/>
      <c r="AH507" s="82"/>
    </row>
    <row r="508" spans="33:34" ht="13" x14ac:dyDescent="0.15">
      <c r="AG508" s="81"/>
      <c r="AH508" s="82"/>
    </row>
    <row r="509" spans="33:34" ht="13" x14ac:dyDescent="0.15">
      <c r="AG509" s="81"/>
      <c r="AH509" s="82"/>
    </row>
    <row r="510" spans="33:34" ht="13" x14ac:dyDescent="0.15">
      <c r="AG510" s="81"/>
      <c r="AH510" s="82"/>
    </row>
    <row r="511" spans="33:34" ht="13" x14ac:dyDescent="0.15">
      <c r="AG511" s="81"/>
      <c r="AH511" s="82"/>
    </row>
    <row r="512" spans="33:34" ht="13" x14ac:dyDescent="0.15">
      <c r="AG512" s="81"/>
      <c r="AH512" s="82"/>
    </row>
    <row r="513" spans="33:34" ht="13" x14ac:dyDescent="0.15">
      <c r="AG513" s="81"/>
      <c r="AH513" s="82"/>
    </row>
    <row r="514" spans="33:34" ht="13" x14ac:dyDescent="0.15">
      <c r="AG514" s="81"/>
      <c r="AH514" s="82"/>
    </row>
    <row r="515" spans="33:34" ht="13" x14ac:dyDescent="0.15">
      <c r="AG515" s="81"/>
      <c r="AH515" s="82"/>
    </row>
    <row r="516" spans="33:34" ht="13" x14ac:dyDescent="0.15">
      <c r="AG516" s="81"/>
      <c r="AH516" s="82"/>
    </row>
    <row r="517" spans="33:34" ht="13" x14ac:dyDescent="0.15">
      <c r="AG517" s="81"/>
      <c r="AH517" s="82"/>
    </row>
    <row r="518" spans="33:34" ht="13" x14ac:dyDescent="0.15">
      <c r="AG518" s="81"/>
      <c r="AH518" s="82"/>
    </row>
    <row r="519" spans="33:34" ht="13" x14ac:dyDescent="0.15">
      <c r="AG519" s="81"/>
      <c r="AH519" s="82"/>
    </row>
    <row r="520" spans="33:34" ht="13" x14ac:dyDescent="0.15">
      <c r="AG520" s="81"/>
      <c r="AH520" s="82"/>
    </row>
    <row r="521" spans="33:34" ht="13" x14ac:dyDescent="0.15">
      <c r="AG521" s="81"/>
      <c r="AH521" s="82"/>
    </row>
    <row r="522" spans="33:34" ht="13" x14ac:dyDescent="0.15">
      <c r="AG522" s="81"/>
      <c r="AH522" s="82"/>
    </row>
    <row r="523" spans="33:34" ht="13" x14ac:dyDescent="0.15">
      <c r="AG523" s="81"/>
      <c r="AH523" s="82"/>
    </row>
    <row r="524" spans="33:34" ht="13" x14ac:dyDescent="0.15">
      <c r="AG524" s="81"/>
      <c r="AH524" s="82"/>
    </row>
    <row r="525" spans="33:34" ht="13" x14ac:dyDescent="0.15">
      <c r="AG525" s="81"/>
      <c r="AH525" s="82"/>
    </row>
    <row r="526" spans="33:34" ht="13" x14ac:dyDescent="0.15">
      <c r="AG526" s="81"/>
      <c r="AH526" s="82"/>
    </row>
    <row r="527" spans="33:34" ht="13" x14ac:dyDescent="0.15">
      <c r="AG527" s="81"/>
      <c r="AH527" s="82"/>
    </row>
    <row r="528" spans="33:34" ht="13" x14ac:dyDescent="0.15">
      <c r="AG528" s="81"/>
      <c r="AH528" s="82"/>
    </row>
    <row r="529" spans="33:34" ht="13" x14ac:dyDescent="0.15">
      <c r="AG529" s="81"/>
      <c r="AH529" s="82"/>
    </row>
    <row r="530" spans="33:34" ht="13" x14ac:dyDescent="0.15">
      <c r="AG530" s="81"/>
      <c r="AH530" s="82"/>
    </row>
    <row r="531" spans="33:34" ht="13" x14ac:dyDescent="0.15">
      <c r="AG531" s="81"/>
      <c r="AH531" s="82"/>
    </row>
    <row r="532" spans="33:34" ht="13" x14ac:dyDescent="0.15">
      <c r="AG532" s="81"/>
      <c r="AH532" s="82"/>
    </row>
    <row r="533" spans="33:34" ht="13" x14ac:dyDescent="0.15">
      <c r="AG533" s="81"/>
      <c r="AH533" s="82"/>
    </row>
    <row r="534" spans="33:34" ht="13" x14ac:dyDescent="0.15">
      <c r="AG534" s="81"/>
      <c r="AH534" s="82"/>
    </row>
    <row r="535" spans="33:34" ht="13" x14ac:dyDescent="0.15">
      <c r="AG535" s="81"/>
      <c r="AH535" s="82"/>
    </row>
    <row r="536" spans="33:34" ht="13" x14ac:dyDescent="0.15">
      <c r="AG536" s="81"/>
      <c r="AH536" s="82"/>
    </row>
    <row r="537" spans="33:34" ht="13" x14ac:dyDescent="0.15">
      <c r="AG537" s="81"/>
      <c r="AH537" s="82"/>
    </row>
    <row r="538" spans="33:34" ht="13" x14ac:dyDescent="0.15">
      <c r="AG538" s="81"/>
      <c r="AH538" s="82"/>
    </row>
    <row r="539" spans="33:34" ht="13" x14ac:dyDescent="0.15">
      <c r="AG539" s="81"/>
      <c r="AH539" s="82"/>
    </row>
    <row r="540" spans="33:34" ht="13" x14ac:dyDescent="0.15">
      <c r="AG540" s="81"/>
      <c r="AH540" s="82"/>
    </row>
    <row r="541" spans="33:34" ht="13" x14ac:dyDescent="0.15">
      <c r="AG541" s="81"/>
      <c r="AH541" s="82"/>
    </row>
    <row r="542" spans="33:34" ht="13" x14ac:dyDescent="0.15">
      <c r="AG542" s="81"/>
      <c r="AH542" s="82"/>
    </row>
    <row r="543" spans="33:34" ht="13" x14ac:dyDescent="0.15">
      <c r="AG543" s="81"/>
      <c r="AH543" s="82"/>
    </row>
    <row r="544" spans="33:34" ht="13" x14ac:dyDescent="0.15">
      <c r="AG544" s="81"/>
      <c r="AH544" s="82"/>
    </row>
    <row r="545" spans="33:34" ht="13" x14ac:dyDescent="0.15">
      <c r="AG545" s="81"/>
      <c r="AH545" s="82"/>
    </row>
    <row r="546" spans="33:34" ht="13" x14ac:dyDescent="0.15">
      <c r="AG546" s="81"/>
      <c r="AH546" s="82"/>
    </row>
    <row r="547" spans="33:34" ht="13" x14ac:dyDescent="0.15">
      <c r="AG547" s="81"/>
      <c r="AH547" s="82"/>
    </row>
    <row r="548" spans="33:34" ht="13" x14ac:dyDescent="0.15">
      <c r="AG548" s="81"/>
      <c r="AH548" s="82"/>
    </row>
    <row r="549" spans="33:34" ht="13" x14ac:dyDescent="0.15">
      <c r="AG549" s="81"/>
      <c r="AH549" s="82"/>
    </row>
    <row r="550" spans="33:34" ht="13" x14ac:dyDescent="0.15">
      <c r="AG550" s="81"/>
      <c r="AH550" s="82"/>
    </row>
    <row r="551" spans="33:34" ht="13" x14ac:dyDescent="0.15">
      <c r="AG551" s="81"/>
      <c r="AH551" s="82"/>
    </row>
    <row r="552" spans="33:34" ht="13" x14ac:dyDescent="0.15">
      <c r="AG552" s="81"/>
      <c r="AH552" s="82"/>
    </row>
    <row r="553" spans="33:34" ht="13" x14ac:dyDescent="0.15">
      <c r="AG553" s="81"/>
      <c r="AH553" s="82"/>
    </row>
    <row r="554" spans="33:34" ht="13" x14ac:dyDescent="0.15">
      <c r="AG554" s="81"/>
      <c r="AH554" s="82"/>
    </row>
    <row r="555" spans="33:34" ht="13" x14ac:dyDescent="0.15">
      <c r="AG555" s="81"/>
      <c r="AH555" s="82"/>
    </row>
    <row r="556" spans="33:34" ht="13" x14ac:dyDescent="0.15">
      <c r="AG556" s="81"/>
      <c r="AH556" s="82"/>
    </row>
    <row r="557" spans="33:34" ht="13" x14ac:dyDescent="0.15">
      <c r="AG557" s="81"/>
      <c r="AH557" s="82"/>
    </row>
    <row r="558" spans="33:34" ht="13" x14ac:dyDescent="0.15">
      <c r="AG558" s="81"/>
      <c r="AH558" s="82"/>
    </row>
    <row r="559" spans="33:34" ht="13" x14ac:dyDescent="0.15">
      <c r="AG559" s="81"/>
      <c r="AH559" s="82"/>
    </row>
    <row r="560" spans="33:34" ht="13" x14ac:dyDescent="0.15">
      <c r="AG560" s="81"/>
      <c r="AH560" s="82"/>
    </row>
    <row r="561" spans="33:34" ht="13" x14ac:dyDescent="0.15">
      <c r="AG561" s="81"/>
      <c r="AH561" s="82"/>
    </row>
    <row r="562" spans="33:34" ht="13" x14ac:dyDescent="0.15">
      <c r="AG562" s="81"/>
      <c r="AH562" s="82"/>
    </row>
    <row r="563" spans="33:34" ht="13" x14ac:dyDescent="0.15">
      <c r="AG563" s="81"/>
      <c r="AH563" s="82"/>
    </row>
    <row r="564" spans="33:34" ht="13" x14ac:dyDescent="0.15">
      <c r="AG564" s="81"/>
      <c r="AH564" s="82"/>
    </row>
    <row r="565" spans="33:34" ht="13" x14ac:dyDescent="0.15">
      <c r="AG565" s="81"/>
      <c r="AH565" s="82"/>
    </row>
    <row r="566" spans="33:34" ht="13" x14ac:dyDescent="0.15">
      <c r="AG566" s="81"/>
      <c r="AH566" s="82"/>
    </row>
    <row r="567" spans="33:34" ht="13" x14ac:dyDescent="0.15">
      <c r="AG567" s="81"/>
      <c r="AH567" s="82"/>
    </row>
    <row r="568" spans="33:34" ht="13" x14ac:dyDescent="0.15">
      <c r="AG568" s="81"/>
      <c r="AH568" s="82"/>
    </row>
    <row r="569" spans="33:34" ht="13" x14ac:dyDescent="0.15">
      <c r="AG569" s="81"/>
      <c r="AH569" s="82"/>
    </row>
    <row r="570" spans="33:34" ht="13" x14ac:dyDescent="0.15">
      <c r="AG570" s="81"/>
      <c r="AH570" s="82"/>
    </row>
    <row r="571" spans="33:34" ht="13" x14ac:dyDescent="0.15">
      <c r="AG571" s="81"/>
      <c r="AH571" s="82"/>
    </row>
    <row r="572" spans="33:34" ht="13" x14ac:dyDescent="0.15">
      <c r="AG572" s="81"/>
      <c r="AH572" s="82"/>
    </row>
    <row r="573" spans="33:34" ht="13" x14ac:dyDescent="0.15">
      <c r="AG573" s="81"/>
      <c r="AH573" s="82"/>
    </row>
    <row r="574" spans="33:34" ht="13" x14ac:dyDescent="0.15">
      <c r="AG574" s="81"/>
      <c r="AH574" s="82"/>
    </row>
    <row r="575" spans="33:34" ht="13" x14ac:dyDescent="0.15">
      <c r="AG575" s="81"/>
      <c r="AH575" s="82"/>
    </row>
    <row r="576" spans="33:34" ht="13" x14ac:dyDescent="0.15">
      <c r="AG576" s="81"/>
      <c r="AH576" s="82"/>
    </row>
    <row r="577" spans="33:34" ht="13" x14ac:dyDescent="0.15">
      <c r="AG577" s="81"/>
      <c r="AH577" s="82"/>
    </row>
    <row r="578" spans="33:34" ht="13" x14ac:dyDescent="0.15">
      <c r="AG578" s="81"/>
      <c r="AH578" s="82"/>
    </row>
    <row r="579" spans="33:34" ht="13" x14ac:dyDescent="0.15">
      <c r="AG579" s="81"/>
      <c r="AH579" s="82"/>
    </row>
    <row r="580" spans="33:34" ht="13" x14ac:dyDescent="0.15">
      <c r="AG580" s="81"/>
      <c r="AH580" s="82"/>
    </row>
    <row r="581" spans="33:34" ht="13" x14ac:dyDescent="0.15">
      <c r="AG581" s="81"/>
      <c r="AH581" s="82"/>
    </row>
    <row r="582" spans="33:34" ht="13" x14ac:dyDescent="0.15">
      <c r="AG582" s="81"/>
      <c r="AH582" s="82"/>
    </row>
    <row r="583" spans="33:34" ht="13" x14ac:dyDescent="0.15">
      <c r="AG583" s="81"/>
      <c r="AH583" s="82"/>
    </row>
    <row r="584" spans="33:34" ht="13" x14ac:dyDescent="0.15">
      <c r="AG584" s="81"/>
      <c r="AH584" s="82"/>
    </row>
    <row r="585" spans="33:34" ht="13" x14ac:dyDescent="0.15">
      <c r="AG585" s="81"/>
      <c r="AH585" s="82"/>
    </row>
    <row r="586" spans="33:34" ht="13" x14ac:dyDescent="0.15">
      <c r="AG586" s="81"/>
      <c r="AH586" s="82"/>
    </row>
    <row r="587" spans="33:34" ht="13" x14ac:dyDescent="0.15">
      <c r="AG587" s="81"/>
      <c r="AH587" s="82"/>
    </row>
    <row r="588" spans="33:34" ht="13" x14ac:dyDescent="0.15">
      <c r="AG588" s="81"/>
      <c r="AH588" s="82"/>
    </row>
    <row r="589" spans="33:34" ht="13" x14ac:dyDescent="0.15">
      <c r="AG589" s="81"/>
      <c r="AH589" s="82"/>
    </row>
    <row r="590" spans="33:34" ht="13" x14ac:dyDescent="0.15">
      <c r="AG590" s="81"/>
      <c r="AH590" s="82"/>
    </row>
    <row r="591" spans="33:34" ht="13" x14ac:dyDescent="0.15">
      <c r="AG591" s="81"/>
      <c r="AH591" s="82"/>
    </row>
    <row r="592" spans="33:34" ht="13" x14ac:dyDescent="0.15">
      <c r="AG592" s="81"/>
      <c r="AH592" s="82"/>
    </row>
    <row r="593" spans="33:34" ht="13" x14ac:dyDescent="0.15">
      <c r="AG593" s="81"/>
      <c r="AH593" s="82"/>
    </row>
    <row r="594" spans="33:34" ht="13" x14ac:dyDescent="0.15">
      <c r="AG594" s="81"/>
      <c r="AH594" s="82"/>
    </row>
    <row r="595" spans="33:34" ht="13" x14ac:dyDescent="0.15">
      <c r="AG595" s="81"/>
      <c r="AH595" s="82"/>
    </row>
    <row r="596" spans="33:34" ht="13" x14ac:dyDescent="0.15">
      <c r="AG596" s="81"/>
      <c r="AH596" s="82"/>
    </row>
    <row r="597" spans="33:34" ht="13" x14ac:dyDescent="0.15">
      <c r="AG597" s="81"/>
      <c r="AH597" s="82"/>
    </row>
    <row r="598" spans="33:34" ht="13" x14ac:dyDescent="0.15">
      <c r="AG598" s="81"/>
      <c r="AH598" s="82"/>
    </row>
    <row r="599" spans="33:34" ht="13" x14ac:dyDescent="0.15">
      <c r="AG599" s="81"/>
      <c r="AH599" s="82"/>
    </row>
    <row r="600" spans="33:34" ht="13" x14ac:dyDescent="0.15">
      <c r="AG600" s="81"/>
      <c r="AH600" s="82"/>
    </row>
    <row r="601" spans="33:34" ht="13" x14ac:dyDescent="0.15">
      <c r="AG601" s="81"/>
      <c r="AH601" s="82"/>
    </row>
    <row r="602" spans="33:34" ht="13" x14ac:dyDescent="0.15">
      <c r="AG602" s="81"/>
      <c r="AH602" s="82"/>
    </row>
    <row r="603" spans="33:34" ht="13" x14ac:dyDescent="0.15">
      <c r="AG603" s="81"/>
      <c r="AH603" s="82"/>
    </row>
    <row r="604" spans="33:34" ht="13" x14ac:dyDescent="0.15">
      <c r="AG604" s="81"/>
      <c r="AH604" s="82"/>
    </row>
    <row r="605" spans="33:34" ht="13" x14ac:dyDescent="0.15">
      <c r="AG605" s="81"/>
      <c r="AH605" s="82"/>
    </row>
    <row r="606" spans="33:34" ht="13" x14ac:dyDescent="0.15">
      <c r="AG606" s="81"/>
      <c r="AH606" s="82"/>
    </row>
    <row r="607" spans="33:34" ht="13" x14ac:dyDescent="0.15">
      <c r="AG607" s="81"/>
      <c r="AH607" s="82"/>
    </row>
    <row r="608" spans="33:34" ht="13" x14ac:dyDescent="0.15">
      <c r="AG608" s="81"/>
      <c r="AH608" s="82"/>
    </row>
    <row r="609" spans="33:34" ht="13" x14ac:dyDescent="0.15">
      <c r="AG609" s="81"/>
      <c r="AH609" s="82"/>
    </row>
    <row r="610" spans="33:34" ht="13" x14ac:dyDescent="0.15">
      <c r="AG610" s="81"/>
      <c r="AH610" s="82"/>
    </row>
    <row r="611" spans="33:34" ht="13" x14ac:dyDescent="0.15">
      <c r="AG611" s="81"/>
      <c r="AH611" s="82"/>
    </row>
    <row r="612" spans="33:34" ht="13" x14ac:dyDescent="0.15">
      <c r="AG612" s="81"/>
      <c r="AH612" s="82"/>
    </row>
    <row r="613" spans="33:34" ht="13" x14ac:dyDescent="0.15">
      <c r="AG613" s="81"/>
      <c r="AH613" s="82"/>
    </row>
    <row r="614" spans="33:34" ht="13" x14ac:dyDescent="0.15">
      <c r="AG614" s="81"/>
      <c r="AH614" s="82"/>
    </row>
    <row r="615" spans="33:34" ht="13" x14ac:dyDescent="0.15">
      <c r="AG615" s="81"/>
      <c r="AH615" s="82"/>
    </row>
    <row r="616" spans="33:34" ht="13" x14ac:dyDescent="0.15">
      <c r="AG616" s="81"/>
      <c r="AH616" s="82"/>
    </row>
    <row r="617" spans="33:34" ht="13" x14ac:dyDescent="0.15">
      <c r="AG617" s="81"/>
      <c r="AH617" s="82"/>
    </row>
    <row r="618" spans="33:34" ht="13" x14ac:dyDescent="0.15">
      <c r="AG618" s="81"/>
      <c r="AH618" s="82"/>
    </row>
    <row r="619" spans="33:34" ht="13" x14ac:dyDescent="0.15">
      <c r="AG619" s="81"/>
      <c r="AH619" s="82"/>
    </row>
    <row r="620" spans="33:34" ht="13" x14ac:dyDescent="0.15">
      <c r="AG620" s="81"/>
      <c r="AH620" s="82"/>
    </row>
    <row r="621" spans="33:34" ht="13" x14ac:dyDescent="0.15">
      <c r="AG621" s="81"/>
      <c r="AH621" s="82"/>
    </row>
    <row r="622" spans="33:34" ht="13" x14ac:dyDescent="0.15">
      <c r="AG622" s="81"/>
      <c r="AH622" s="82"/>
    </row>
    <row r="623" spans="33:34" ht="13" x14ac:dyDescent="0.15">
      <c r="AG623" s="81"/>
      <c r="AH623" s="82"/>
    </row>
    <row r="624" spans="33:34" ht="13" x14ac:dyDescent="0.15">
      <c r="AG624" s="81"/>
      <c r="AH624" s="82"/>
    </row>
    <row r="625" spans="33:34" ht="13" x14ac:dyDescent="0.15">
      <c r="AG625" s="81"/>
      <c r="AH625" s="82"/>
    </row>
    <row r="626" spans="33:34" ht="13" x14ac:dyDescent="0.15">
      <c r="AG626" s="81"/>
      <c r="AH626" s="82"/>
    </row>
    <row r="627" spans="33:34" ht="13" x14ac:dyDescent="0.15">
      <c r="AG627" s="81"/>
      <c r="AH627" s="82"/>
    </row>
    <row r="628" spans="33:34" ht="13" x14ac:dyDescent="0.15">
      <c r="AG628" s="81"/>
      <c r="AH628" s="82"/>
    </row>
    <row r="629" spans="33:34" ht="13" x14ac:dyDescent="0.15">
      <c r="AG629" s="81"/>
      <c r="AH629" s="82"/>
    </row>
    <row r="630" spans="33:34" ht="13" x14ac:dyDescent="0.15">
      <c r="AG630" s="81"/>
      <c r="AH630" s="82"/>
    </row>
    <row r="631" spans="33:34" ht="13" x14ac:dyDescent="0.15">
      <c r="AG631" s="81"/>
      <c r="AH631" s="82"/>
    </row>
    <row r="632" spans="33:34" ht="13" x14ac:dyDescent="0.15">
      <c r="AG632" s="81"/>
      <c r="AH632" s="82"/>
    </row>
    <row r="633" spans="33:34" ht="13" x14ac:dyDescent="0.15">
      <c r="AG633" s="81"/>
      <c r="AH633" s="82"/>
    </row>
    <row r="634" spans="33:34" ht="13" x14ac:dyDescent="0.15">
      <c r="AG634" s="81"/>
      <c r="AH634" s="82"/>
    </row>
    <row r="635" spans="33:34" ht="13" x14ac:dyDescent="0.15">
      <c r="AG635" s="81"/>
      <c r="AH635" s="82"/>
    </row>
    <row r="636" spans="33:34" ht="13" x14ac:dyDescent="0.15">
      <c r="AG636" s="81"/>
      <c r="AH636" s="82"/>
    </row>
    <row r="637" spans="33:34" ht="13" x14ac:dyDescent="0.15">
      <c r="AG637" s="81"/>
      <c r="AH637" s="82"/>
    </row>
    <row r="638" spans="33:34" ht="13" x14ac:dyDescent="0.15">
      <c r="AG638" s="81"/>
      <c r="AH638" s="82"/>
    </row>
    <row r="639" spans="33:34" ht="13" x14ac:dyDescent="0.15">
      <c r="AG639" s="81"/>
      <c r="AH639" s="82"/>
    </row>
    <row r="640" spans="33:34" ht="13" x14ac:dyDescent="0.15">
      <c r="AG640" s="81"/>
      <c r="AH640" s="82"/>
    </row>
    <row r="641" spans="33:34" ht="13" x14ac:dyDescent="0.15">
      <c r="AG641" s="81"/>
      <c r="AH641" s="82"/>
    </row>
    <row r="642" spans="33:34" ht="13" x14ac:dyDescent="0.15">
      <c r="AG642" s="81"/>
      <c r="AH642" s="82"/>
    </row>
    <row r="643" spans="33:34" ht="13" x14ac:dyDescent="0.15">
      <c r="AG643" s="81"/>
      <c r="AH643" s="82"/>
    </row>
    <row r="644" spans="33:34" ht="13" x14ac:dyDescent="0.15">
      <c r="AG644" s="81"/>
      <c r="AH644" s="82"/>
    </row>
    <row r="645" spans="33:34" ht="13" x14ac:dyDescent="0.15">
      <c r="AG645" s="81"/>
      <c r="AH645" s="82"/>
    </row>
    <row r="646" spans="33:34" ht="13" x14ac:dyDescent="0.15">
      <c r="AG646" s="81"/>
      <c r="AH646" s="82"/>
    </row>
    <row r="647" spans="33:34" ht="13" x14ac:dyDescent="0.15">
      <c r="AG647" s="81"/>
      <c r="AH647" s="82"/>
    </row>
    <row r="648" spans="33:34" ht="13" x14ac:dyDescent="0.15">
      <c r="AG648" s="81"/>
      <c r="AH648" s="82"/>
    </row>
    <row r="649" spans="33:34" ht="13" x14ac:dyDescent="0.15">
      <c r="AG649" s="81"/>
      <c r="AH649" s="82"/>
    </row>
    <row r="650" spans="33:34" ht="13" x14ac:dyDescent="0.15">
      <c r="AG650" s="81"/>
      <c r="AH650" s="82"/>
    </row>
    <row r="651" spans="33:34" ht="13" x14ac:dyDescent="0.15">
      <c r="AG651" s="81"/>
      <c r="AH651" s="82"/>
    </row>
    <row r="652" spans="33:34" ht="13" x14ac:dyDescent="0.15">
      <c r="AG652" s="81"/>
      <c r="AH652" s="82"/>
    </row>
    <row r="653" spans="33:34" ht="13" x14ac:dyDescent="0.15">
      <c r="AG653" s="81"/>
      <c r="AH653" s="82"/>
    </row>
    <row r="654" spans="33:34" ht="13" x14ac:dyDescent="0.15">
      <c r="AG654" s="81"/>
      <c r="AH654" s="82"/>
    </row>
    <row r="655" spans="33:34" ht="13" x14ac:dyDescent="0.15">
      <c r="AG655" s="81"/>
      <c r="AH655" s="82"/>
    </row>
    <row r="656" spans="33:34" ht="13" x14ac:dyDescent="0.15">
      <c r="AG656" s="81"/>
      <c r="AH656" s="82"/>
    </row>
    <row r="657" spans="33:34" ht="13" x14ac:dyDescent="0.15">
      <c r="AG657" s="81"/>
      <c r="AH657" s="82"/>
    </row>
    <row r="658" spans="33:34" ht="13" x14ac:dyDescent="0.15">
      <c r="AG658" s="81"/>
      <c r="AH658" s="82"/>
    </row>
    <row r="659" spans="33:34" ht="13" x14ac:dyDescent="0.15">
      <c r="AG659" s="81"/>
      <c r="AH659" s="82"/>
    </row>
    <row r="660" spans="33:34" ht="13" x14ac:dyDescent="0.15">
      <c r="AG660" s="81"/>
      <c r="AH660" s="82"/>
    </row>
    <row r="661" spans="33:34" ht="13" x14ac:dyDescent="0.15">
      <c r="AG661" s="81"/>
      <c r="AH661" s="82"/>
    </row>
    <row r="662" spans="33:34" ht="13" x14ac:dyDescent="0.15">
      <c r="AG662" s="81"/>
      <c r="AH662" s="82"/>
    </row>
    <row r="663" spans="33:34" ht="13" x14ac:dyDescent="0.15">
      <c r="AG663" s="81"/>
      <c r="AH663" s="82"/>
    </row>
    <row r="664" spans="33:34" ht="13" x14ac:dyDescent="0.15">
      <c r="AG664" s="81"/>
      <c r="AH664" s="82"/>
    </row>
    <row r="665" spans="33:34" ht="13" x14ac:dyDescent="0.15">
      <c r="AG665" s="81"/>
      <c r="AH665" s="82"/>
    </row>
    <row r="666" spans="33:34" ht="13" x14ac:dyDescent="0.15">
      <c r="AG666" s="81"/>
      <c r="AH666" s="82"/>
    </row>
    <row r="667" spans="33:34" ht="13" x14ac:dyDescent="0.15">
      <c r="AG667" s="81"/>
      <c r="AH667" s="82"/>
    </row>
    <row r="668" spans="33:34" ht="13" x14ac:dyDescent="0.15">
      <c r="AG668" s="81"/>
      <c r="AH668" s="82"/>
    </row>
    <row r="669" spans="33:34" ht="13" x14ac:dyDescent="0.15">
      <c r="AG669" s="81"/>
      <c r="AH669" s="82"/>
    </row>
    <row r="670" spans="33:34" ht="13" x14ac:dyDescent="0.15">
      <c r="AG670" s="81"/>
      <c r="AH670" s="82"/>
    </row>
    <row r="671" spans="33:34" ht="13" x14ac:dyDescent="0.15">
      <c r="AG671" s="81"/>
      <c r="AH671" s="82"/>
    </row>
    <row r="672" spans="33:34" ht="13" x14ac:dyDescent="0.15">
      <c r="AG672" s="81"/>
      <c r="AH672" s="82"/>
    </row>
    <row r="673" spans="33:34" ht="13" x14ac:dyDescent="0.15">
      <c r="AG673" s="81"/>
      <c r="AH673" s="82"/>
    </row>
    <row r="674" spans="33:34" ht="13" x14ac:dyDescent="0.15">
      <c r="AG674" s="81"/>
      <c r="AH674" s="82"/>
    </row>
    <row r="675" spans="33:34" ht="13" x14ac:dyDescent="0.15">
      <c r="AG675" s="81"/>
      <c r="AH675" s="82"/>
    </row>
    <row r="676" spans="33:34" ht="13" x14ac:dyDescent="0.15">
      <c r="AG676" s="81"/>
      <c r="AH676" s="82"/>
    </row>
    <row r="677" spans="33:34" ht="13" x14ac:dyDescent="0.15">
      <c r="AG677" s="81"/>
      <c r="AH677" s="82"/>
    </row>
    <row r="678" spans="33:34" ht="13" x14ac:dyDescent="0.15">
      <c r="AG678" s="81"/>
      <c r="AH678" s="82"/>
    </row>
    <row r="679" spans="33:34" ht="13" x14ac:dyDescent="0.15">
      <c r="AG679" s="81"/>
      <c r="AH679" s="82"/>
    </row>
    <row r="680" spans="33:34" ht="13" x14ac:dyDescent="0.15">
      <c r="AG680" s="81"/>
      <c r="AH680" s="82"/>
    </row>
    <row r="681" spans="33:34" ht="13" x14ac:dyDescent="0.15">
      <c r="AG681" s="81"/>
      <c r="AH681" s="82"/>
    </row>
    <row r="682" spans="33:34" ht="13" x14ac:dyDescent="0.15">
      <c r="AG682" s="81"/>
      <c r="AH682" s="82"/>
    </row>
    <row r="683" spans="33:34" ht="13" x14ac:dyDescent="0.15">
      <c r="AG683" s="81"/>
      <c r="AH683" s="82"/>
    </row>
    <row r="684" spans="33:34" ht="13" x14ac:dyDescent="0.15">
      <c r="AG684" s="81"/>
      <c r="AH684" s="82"/>
    </row>
    <row r="685" spans="33:34" ht="13" x14ac:dyDescent="0.15">
      <c r="AG685" s="81"/>
      <c r="AH685" s="82"/>
    </row>
    <row r="686" spans="33:34" ht="13" x14ac:dyDescent="0.15">
      <c r="AG686" s="81"/>
      <c r="AH686" s="82"/>
    </row>
    <row r="687" spans="33:34" ht="13" x14ac:dyDescent="0.15">
      <c r="AG687" s="81"/>
      <c r="AH687" s="82"/>
    </row>
    <row r="688" spans="33:34" ht="13" x14ac:dyDescent="0.15">
      <c r="AG688" s="81"/>
      <c r="AH688" s="82"/>
    </row>
    <row r="689" spans="33:34" ht="13" x14ac:dyDescent="0.15">
      <c r="AG689" s="81"/>
      <c r="AH689" s="82"/>
    </row>
    <row r="690" spans="33:34" ht="13" x14ac:dyDescent="0.15">
      <c r="AG690" s="81"/>
      <c r="AH690" s="82"/>
    </row>
    <row r="691" spans="33:34" ht="13" x14ac:dyDescent="0.15">
      <c r="AG691" s="81"/>
      <c r="AH691" s="82"/>
    </row>
    <row r="692" spans="33:34" ht="13" x14ac:dyDescent="0.15">
      <c r="AG692" s="81"/>
      <c r="AH692" s="82"/>
    </row>
    <row r="693" spans="33:34" ht="13" x14ac:dyDescent="0.15">
      <c r="AG693" s="81"/>
      <c r="AH693" s="82"/>
    </row>
    <row r="694" spans="33:34" ht="13" x14ac:dyDescent="0.15">
      <c r="AG694" s="81"/>
      <c r="AH694" s="82"/>
    </row>
    <row r="695" spans="33:34" ht="13" x14ac:dyDescent="0.15">
      <c r="AG695" s="81"/>
      <c r="AH695" s="82"/>
    </row>
    <row r="696" spans="33:34" ht="13" x14ac:dyDescent="0.15">
      <c r="AG696" s="81"/>
      <c r="AH696" s="82"/>
    </row>
    <row r="697" spans="33:34" ht="13" x14ac:dyDescent="0.15">
      <c r="AG697" s="81"/>
      <c r="AH697" s="82"/>
    </row>
    <row r="698" spans="33:34" ht="13" x14ac:dyDescent="0.15">
      <c r="AG698" s="81"/>
      <c r="AH698" s="82"/>
    </row>
    <row r="699" spans="33:34" ht="13" x14ac:dyDescent="0.15">
      <c r="AG699" s="81"/>
      <c r="AH699" s="82"/>
    </row>
    <row r="700" spans="33:34" ht="13" x14ac:dyDescent="0.15">
      <c r="AG700" s="81"/>
      <c r="AH700" s="82"/>
    </row>
    <row r="701" spans="33:34" ht="13" x14ac:dyDescent="0.15">
      <c r="AG701" s="81"/>
      <c r="AH701" s="82"/>
    </row>
    <row r="702" spans="33:34" ht="13" x14ac:dyDescent="0.15">
      <c r="AG702" s="81"/>
      <c r="AH702" s="82"/>
    </row>
    <row r="703" spans="33:34" ht="13" x14ac:dyDescent="0.15">
      <c r="AG703" s="81"/>
      <c r="AH703" s="82"/>
    </row>
    <row r="704" spans="33:34" ht="13" x14ac:dyDescent="0.15">
      <c r="AG704" s="81"/>
      <c r="AH704" s="82"/>
    </row>
    <row r="705" spans="33:34" ht="13" x14ac:dyDescent="0.15">
      <c r="AG705" s="81"/>
      <c r="AH705" s="82"/>
    </row>
    <row r="706" spans="33:34" ht="13" x14ac:dyDescent="0.15">
      <c r="AG706" s="81"/>
      <c r="AH706" s="82"/>
    </row>
    <row r="707" spans="33:34" ht="13" x14ac:dyDescent="0.15">
      <c r="AG707" s="81"/>
      <c r="AH707" s="82"/>
    </row>
    <row r="708" spans="33:34" ht="13" x14ac:dyDescent="0.15">
      <c r="AG708" s="81"/>
      <c r="AH708" s="82"/>
    </row>
    <row r="709" spans="33:34" ht="13" x14ac:dyDescent="0.15">
      <c r="AG709" s="81"/>
      <c r="AH709" s="82"/>
    </row>
    <row r="710" spans="33:34" ht="13" x14ac:dyDescent="0.15">
      <c r="AG710" s="81"/>
      <c r="AH710" s="82"/>
    </row>
    <row r="711" spans="33:34" ht="13" x14ac:dyDescent="0.15">
      <c r="AG711" s="81"/>
      <c r="AH711" s="82"/>
    </row>
    <row r="712" spans="33:34" ht="13" x14ac:dyDescent="0.15">
      <c r="AG712" s="81"/>
      <c r="AH712" s="82"/>
    </row>
    <row r="713" spans="33:34" ht="13" x14ac:dyDescent="0.15">
      <c r="AG713" s="81"/>
      <c r="AH713" s="82"/>
    </row>
    <row r="714" spans="33:34" ht="13" x14ac:dyDescent="0.15">
      <c r="AG714" s="81"/>
      <c r="AH714" s="82"/>
    </row>
    <row r="715" spans="33:34" ht="13" x14ac:dyDescent="0.15">
      <c r="AG715" s="81"/>
      <c r="AH715" s="82"/>
    </row>
    <row r="716" spans="33:34" ht="13" x14ac:dyDescent="0.15">
      <c r="AG716" s="81"/>
      <c r="AH716" s="82"/>
    </row>
    <row r="717" spans="33:34" ht="13" x14ac:dyDescent="0.15">
      <c r="AG717" s="81"/>
      <c r="AH717" s="82"/>
    </row>
    <row r="718" spans="33:34" ht="13" x14ac:dyDescent="0.15">
      <c r="AG718" s="81"/>
      <c r="AH718" s="82"/>
    </row>
    <row r="719" spans="33:34" ht="13" x14ac:dyDescent="0.15">
      <c r="AG719" s="81"/>
      <c r="AH719" s="82"/>
    </row>
    <row r="720" spans="33:34" ht="13" x14ac:dyDescent="0.15">
      <c r="AG720" s="81"/>
      <c r="AH720" s="82"/>
    </row>
    <row r="721" spans="33:34" ht="13" x14ac:dyDescent="0.15">
      <c r="AG721" s="81"/>
      <c r="AH721" s="82"/>
    </row>
    <row r="722" spans="33:34" ht="13" x14ac:dyDescent="0.15">
      <c r="AG722" s="81"/>
      <c r="AH722" s="82"/>
    </row>
    <row r="723" spans="33:34" ht="13" x14ac:dyDescent="0.15">
      <c r="AG723" s="81"/>
      <c r="AH723" s="82"/>
    </row>
    <row r="724" spans="33:34" ht="13" x14ac:dyDescent="0.15">
      <c r="AG724" s="81"/>
      <c r="AH724" s="82"/>
    </row>
    <row r="725" spans="33:34" ht="13" x14ac:dyDescent="0.15">
      <c r="AG725" s="81"/>
      <c r="AH725" s="82"/>
    </row>
    <row r="726" spans="33:34" ht="13" x14ac:dyDescent="0.15">
      <c r="AG726" s="81"/>
      <c r="AH726" s="82"/>
    </row>
    <row r="727" spans="33:34" ht="13" x14ac:dyDescent="0.15">
      <c r="AG727" s="81"/>
      <c r="AH727" s="82"/>
    </row>
    <row r="728" spans="33:34" ht="13" x14ac:dyDescent="0.15">
      <c r="AG728" s="81"/>
      <c r="AH728" s="82"/>
    </row>
    <row r="729" spans="33:34" ht="13" x14ac:dyDescent="0.15">
      <c r="AG729" s="81"/>
      <c r="AH729" s="82"/>
    </row>
    <row r="730" spans="33:34" ht="13" x14ac:dyDescent="0.15">
      <c r="AG730" s="81"/>
      <c r="AH730" s="82"/>
    </row>
    <row r="731" spans="33:34" ht="13" x14ac:dyDescent="0.15">
      <c r="AG731" s="81"/>
      <c r="AH731" s="82"/>
    </row>
    <row r="732" spans="33:34" ht="13" x14ac:dyDescent="0.15">
      <c r="AG732" s="81"/>
      <c r="AH732" s="82"/>
    </row>
    <row r="733" spans="33:34" ht="13" x14ac:dyDescent="0.15">
      <c r="AG733" s="81"/>
      <c r="AH733" s="82"/>
    </row>
    <row r="734" spans="33:34" ht="13" x14ac:dyDescent="0.15">
      <c r="AG734" s="81"/>
      <c r="AH734" s="82"/>
    </row>
    <row r="735" spans="33:34" ht="13" x14ac:dyDescent="0.15">
      <c r="AG735" s="81"/>
      <c r="AH735" s="82"/>
    </row>
    <row r="736" spans="33:34" ht="13" x14ac:dyDescent="0.15">
      <c r="AG736" s="81"/>
      <c r="AH736" s="82"/>
    </row>
    <row r="737" spans="33:34" ht="13" x14ac:dyDescent="0.15">
      <c r="AG737" s="81"/>
      <c r="AH737" s="82"/>
    </row>
    <row r="738" spans="33:34" ht="13" x14ac:dyDescent="0.15">
      <c r="AG738" s="81"/>
      <c r="AH738" s="82"/>
    </row>
    <row r="739" spans="33:34" ht="13" x14ac:dyDescent="0.15">
      <c r="AG739" s="81"/>
      <c r="AH739" s="82"/>
    </row>
    <row r="740" spans="33:34" ht="13" x14ac:dyDescent="0.15">
      <c r="AG740" s="81"/>
      <c r="AH740" s="82"/>
    </row>
    <row r="741" spans="33:34" ht="13" x14ac:dyDescent="0.15">
      <c r="AG741" s="81"/>
      <c r="AH741" s="82"/>
    </row>
    <row r="742" spans="33:34" ht="13" x14ac:dyDescent="0.15">
      <c r="AG742" s="81"/>
      <c r="AH742" s="82"/>
    </row>
    <row r="743" spans="33:34" ht="13" x14ac:dyDescent="0.15">
      <c r="AG743" s="81"/>
      <c r="AH743" s="82"/>
    </row>
    <row r="744" spans="33:34" ht="13" x14ac:dyDescent="0.15">
      <c r="AG744" s="81"/>
      <c r="AH744" s="82"/>
    </row>
    <row r="745" spans="33:34" ht="13" x14ac:dyDescent="0.15">
      <c r="AG745" s="81"/>
      <c r="AH745" s="82"/>
    </row>
    <row r="746" spans="33:34" ht="13" x14ac:dyDescent="0.15">
      <c r="AG746" s="81"/>
      <c r="AH746" s="82"/>
    </row>
    <row r="747" spans="33:34" ht="13" x14ac:dyDescent="0.15">
      <c r="AG747" s="81"/>
      <c r="AH747" s="82"/>
    </row>
    <row r="748" spans="33:34" ht="13" x14ac:dyDescent="0.15">
      <c r="AG748" s="81"/>
      <c r="AH748" s="82"/>
    </row>
    <row r="749" spans="33:34" ht="13" x14ac:dyDescent="0.15">
      <c r="AG749" s="81"/>
      <c r="AH749" s="82"/>
    </row>
    <row r="750" spans="33:34" ht="13" x14ac:dyDescent="0.15">
      <c r="AG750" s="81"/>
      <c r="AH750" s="82"/>
    </row>
    <row r="751" spans="33:34" ht="13" x14ac:dyDescent="0.15">
      <c r="AG751" s="81"/>
      <c r="AH751" s="82"/>
    </row>
    <row r="752" spans="33:34" ht="13" x14ac:dyDescent="0.15">
      <c r="AG752" s="81"/>
      <c r="AH752" s="82"/>
    </row>
    <row r="753" spans="33:34" ht="13" x14ac:dyDescent="0.15">
      <c r="AG753" s="81"/>
      <c r="AH753" s="82"/>
    </row>
    <row r="754" spans="33:34" ht="13" x14ac:dyDescent="0.15">
      <c r="AG754" s="81"/>
      <c r="AH754" s="82"/>
    </row>
    <row r="755" spans="33:34" ht="13" x14ac:dyDescent="0.15">
      <c r="AG755" s="81"/>
      <c r="AH755" s="82"/>
    </row>
    <row r="756" spans="33:34" ht="13" x14ac:dyDescent="0.15">
      <c r="AG756" s="81"/>
      <c r="AH756" s="82"/>
    </row>
    <row r="757" spans="33:34" ht="13" x14ac:dyDescent="0.15">
      <c r="AG757" s="81"/>
      <c r="AH757" s="82"/>
    </row>
    <row r="758" spans="33:34" ht="13" x14ac:dyDescent="0.15">
      <c r="AG758" s="81"/>
      <c r="AH758" s="82"/>
    </row>
    <row r="759" spans="33:34" ht="13" x14ac:dyDescent="0.15">
      <c r="AG759" s="81"/>
      <c r="AH759" s="82"/>
    </row>
    <row r="760" spans="33:34" ht="13" x14ac:dyDescent="0.15">
      <c r="AG760" s="81"/>
      <c r="AH760" s="82"/>
    </row>
    <row r="761" spans="33:34" ht="13" x14ac:dyDescent="0.15">
      <c r="AG761" s="81"/>
      <c r="AH761" s="82"/>
    </row>
    <row r="762" spans="33:34" ht="13" x14ac:dyDescent="0.15">
      <c r="AG762" s="81"/>
      <c r="AH762" s="82"/>
    </row>
    <row r="763" spans="33:34" ht="13" x14ac:dyDescent="0.15">
      <c r="AG763" s="81"/>
      <c r="AH763" s="82"/>
    </row>
    <row r="764" spans="33:34" ht="13" x14ac:dyDescent="0.15">
      <c r="AG764" s="81"/>
      <c r="AH764" s="82"/>
    </row>
    <row r="765" spans="33:34" ht="13" x14ac:dyDescent="0.15">
      <c r="AG765" s="81"/>
      <c r="AH765" s="82"/>
    </row>
    <row r="766" spans="33:34" ht="13" x14ac:dyDescent="0.15">
      <c r="AG766" s="81"/>
      <c r="AH766" s="82"/>
    </row>
    <row r="767" spans="33:34" ht="13" x14ac:dyDescent="0.15">
      <c r="AG767" s="81"/>
      <c r="AH767" s="82"/>
    </row>
    <row r="768" spans="33:34" ht="13" x14ac:dyDescent="0.15">
      <c r="AG768" s="81"/>
      <c r="AH768" s="82"/>
    </row>
    <row r="769" spans="33:34" ht="13" x14ac:dyDescent="0.15">
      <c r="AG769" s="81"/>
      <c r="AH769" s="82"/>
    </row>
    <row r="770" spans="33:34" ht="13" x14ac:dyDescent="0.15">
      <c r="AG770" s="81"/>
      <c r="AH770" s="82"/>
    </row>
    <row r="771" spans="33:34" ht="13" x14ac:dyDescent="0.15">
      <c r="AG771" s="81"/>
      <c r="AH771" s="82"/>
    </row>
    <row r="772" spans="33:34" ht="13" x14ac:dyDescent="0.15">
      <c r="AG772" s="81"/>
      <c r="AH772" s="82"/>
    </row>
    <row r="773" spans="33:34" ht="13" x14ac:dyDescent="0.15">
      <c r="AG773" s="81"/>
      <c r="AH773" s="82"/>
    </row>
    <row r="774" spans="33:34" ht="13" x14ac:dyDescent="0.15">
      <c r="AG774" s="81"/>
      <c r="AH774" s="82"/>
    </row>
    <row r="775" spans="33:34" ht="13" x14ac:dyDescent="0.15">
      <c r="AG775" s="81"/>
      <c r="AH775" s="82"/>
    </row>
    <row r="776" spans="33:34" ht="13" x14ac:dyDescent="0.15">
      <c r="AG776" s="81"/>
      <c r="AH776" s="82"/>
    </row>
    <row r="777" spans="33:34" ht="13" x14ac:dyDescent="0.15">
      <c r="AG777" s="81"/>
      <c r="AH777" s="82"/>
    </row>
    <row r="778" spans="33:34" ht="13" x14ac:dyDescent="0.15">
      <c r="AG778" s="81"/>
      <c r="AH778" s="82"/>
    </row>
    <row r="779" spans="33:34" ht="13" x14ac:dyDescent="0.15">
      <c r="AG779" s="81"/>
      <c r="AH779" s="82"/>
    </row>
    <row r="780" spans="33:34" ht="13" x14ac:dyDescent="0.15">
      <c r="AG780" s="81"/>
      <c r="AH780" s="82"/>
    </row>
    <row r="781" spans="33:34" ht="13" x14ac:dyDescent="0.15">
      <c r="AG781" s="81"/>
      <c r="AH781" s="82"/>
    </row>
    <row r="782" spans="33:34" ht="13" x14ac:dyDescent="0.15">
      <c r="AG782" s="81"/>
      <c r="AH782" s="82"/>
    </row>
    <row r="783" spans="33:34" ht="13" x14ac:dyDescent="0.15">
      <c r="AG783" s="81"/>
      <c r="AH783" s="82"/>
    </row>
    <row r="784" spans="33:34" ht="13" x14ac:dyDescent="0.15">
      <c r="AG784" s="81"/>
      <c r="AH784" s="82"/>
    </row>
    <row r="785" spans="33:34" ht="13" x14ac:dyDescent="0.15">
      <c r="AG785" s="81"/>
      <c r="AH785" s="82"/>
    </row>
    <row r="786" spans="33:34" ht="13" x14ac:dyDescent="0.15">
      <c r="AG786" s="81"/>
      <c r="AH786" s="82"/>
    </row>
    <row r="787" spans="33:34" ht="13" x14ac:dyDescent="0.15">
      <c r="AG787" s="81"/>
      <c r="AH787" s="82"/>
    </row>
    <row r="788" spans="33:34" ht="13" x14ac:dyDescent="0.15">
      <c r="AG788" s="81"/>
      <c r="AH788" s="82"/>
    </row>
    <row r="789" spans="33:34" ht="13" x14ac:dyDescent="0.15">
      <c r="AG789" s="81"/>
      <c r="AH789" s="82"/>
    </row>
    <row r="790" spans="33:34" ht="13" x14ac:dyDescent="0.15">
      <c r="AG790" s="81"/>
      <c r="AH790" s="82"/>
    </row>
    <row r="791" spans="33:34" ht="13" x14ac:dyDescent="0.15">
      <c r="AG791" s="81"/>
      <c r="AH791" s="82"/>
    </row>
    <row r="792" spans="33:34" ht="13" x14ac:dyDescent="0.15">
      <c r="AG792" s="81"/>
      <c r="AH792" s="82"/>
    </row>
    <row r="793" spans="33:34" ht="13" x14ac:dyDescent="0.15">
      <c r="AG793" s="81"/>
      <c r="AH793" s="82"/>
    </row>
    <row r="794" spans="33:34" ht="13" x14ac:dyDescent="0.15">
      <c r="AG794" s="81"/>
      <c r="AH794" s="82"/>
    </row>
    <row r="795" spans="33:34" ht="13" x14ac:dyDescent="0.15">
      <c r="AG795" s="81"/>
      <c r="AH795" s="82"/>
    </row>
    <row r="796" spans="33:34" ht="13" x14ac:dyDescent="0.15">
      <c r="AG796" s="81"/>
      <c r="AH796" s="82"/>
    </row>
    <row r="797" spans="33:34" ht="13" x14ac:dyDescent="0.15">
      <c r="AG797" s="81"/>
      <c r="AH797" s="82"/>
    </row>
    <row r="798" spans="33:34" ht="13" x14ac:dyDescent="0.15">
      <c r="AG798" s="81"/>
      <c r="AH798" s="82"/>
    </row>
    <row r="799" spans="33:34" ht="13" x14ac:dyDescent="0.15">
      <c r="AG799" s="81"/>
      <c r="AH799" s="82"/>
    </row>
    <row r="800" spans="33:34" ht="13" x14ac:dyDescent="0.15">
      <c r="AG800" s="81"/>
      <c r="AH800" s="82"/>
    </row>
    <row r="801" spans="33:34" ht="13" x14ac:dyDescent="0.15">
      <c r="AG801" s="81"/>
      <c r="AH801" s="82"/>
    </row>
    <row r="802" spans="33:34" ht="13" x14ac:dyDescent="0.15">
      <c r="AG802" s="81"/>
      <c r="AH802" s="82"/>
    </row>
    <row r="803" spans="33:34" ht="13" x14ac:dyDescent="0.15">
      <c r="AG803" s="81"/>
      <c r="AH803" s="82"/>
    </row>
    <row r="804" spans="33:34" ht="13" x14ac:dyDescent="0.15">
      <c r="AG804" s="81"/>
      <c r="AH804" s="82"/>
    </row>
    <row r="805" spans="33:34" ht="13" x14ac:dyDescent="0.15">
      <c r="AG805" s="81"/>
      <c r="AH805" s="82"/>
    </row>
    <row r="806" spans="33:34" ht="13" x14ac:dyDescent="0.15">
      <c r="AG806" s="81"/>
      <c r="AH806" s="82"/>
    </row>
    <row r="807" spans="33:34" ht="13" x14ac:dyDescent="0.15">
      <c r="AG807" s="81"/>
      <c r="AH807" s="82"/>
    </row>
    <row r="808" spans="33:34" ht="13" x14ac:dyDescent="0.15">
      <c r="AG808" s="81"/>
      <c r="AH808" s="82"/>
    </row>
    <row r="809" spans="33:34" ht="13" x14ac:dyDescent="0.15">
      <c r="AG809" s="81"/>
      <c r="AH809" s="82"/>
    </row>
    <row r="810" spans="33:34" ht="13" x14ac:dyDescent="0.15">
      <c r="AG810" s="81"/>
      <c r="AH810" s="82"/>
    </row>
    <row r="811" spans="33:34" ht="13" x14ac:dyDescent="0.15">
      <c r="AG811" s="81"/>
      <c r="AH811" s="82"/>
    </row>
    <row r="812" spans="33:34" ht="13" x14ac:dyDescent="0.15">
      <c r="AG812" s="81"/>
      <c r="AH812" s="82"/>
    </row>
    <row r="813" spans="33:34" ht="13" x14ac:dyDescent="0.15">
      <c r="AG813" s="81"/>
      <c r="AH813" s="82"/>
    </row>
    <row r="814" spans="33:34" ht="13" x14ac:dyDescent="0.15">
      <c r="AG814" s="81"/>
      <c r="AH814" s="82"/>
    </row>
    <row r="815" spans="33:34" ht="13" x14ac:dyDescent="0.15">
      <c r="AG815" s="81"/>
      <c r="AH815" s="82"/>
    </row>
    <row r="816" spans="33:34" ht="13" x14ac:dyDescent="0.15">
      <c r="AG816" s="81"/>
      <c r="AH816" s="82"/>
    </row>
    <row r="817" spans="33:34" ht="13" x14ac:dyDescent="0.15">
      <c r="AG817" s="81"/>
      <c r="AH817" s="82"/>
    </row>
    <row r="818" spans="33:34" ht="13" x14ac:dyDescent="0.15">
      <c r="AG818" s="81"/>
      <c r="AH818" s="82"/>
    </row>
    <row r="819" spans="33:34" ht="13" x14ac:dyDescent="0.15">
      <c r="AG819" s="81"/>
      <c r="AH819" s="82"/>
    </row>
    <row r="820" spans="33:34" ht="13" x14ac:dyDescent="0.15">
      <c r="AG820" s="81"/>
      <c r="AH820" s="82"/>
    </row>
    <row r="821" spans="33:34" ht="13" x14ac:dyDescent="0.15">
      <c r="AG821" s="81"/>
      <c r="AH821" s="82"/>
    </row>
    <row r="822" spans="33:34" ht="13" x14ac:dyDescent="0.15">
      <c r="AG822" s="81"/>
      <c r="AH822" s="82"/>
    </row>
    <row r="823" spans="33:34" ht="13" x14ac:dyDescent="0.15">
      <c r="AG823" s="81"/>
      <c r="AH823" s="82"/>
    </row>
    <row r="824" spans="33:34" ht="13" x14ac:dyDescent="0.15">
      <c r="AG824" s="81"/>
      <c r="AH824" s="82"/>
    </row>
    <row r="825" spans="33:34" ht="13" x14ac:dyDescent="0.15">
      <c r="AG825" s="81"/>
      <c r="AH825" s="82"/>
    </row>
    <row r="826" spans="33:34" ht="13" x14ac:dyDescent="0.15">
      <c r="AG826" s="81"/>
      <c r="AH826" s="82"/>
    </row>
    <row r="827" spans="33:34" ht="13" x14ac:dyDescent="0.15">
      <c r="AG827" s="81"/>
      <c r="AH827" s="82"/>
    </row>
    <row r="828" spans="33:34" ht="13" x14ac:dyDescent="0.15">
      <c r="AG828" s="81"/>
      <c r="AH828" s="82"/>
    </row>
    <row r="829" spans="33:34" ht="13" x14ac:dyDescent="0.15">
      <c r="AG829" s="81"/>
      <c r="AH829" s="82"/>
    </row>
    <row r="830" spans="33:34" ht="13" x14ac:dyDescent="0.15">
      <c r="AG830" s="81"/>
      <c r="AH830" s="82"/>
    </row>
    <row r="831" spans="33:34" ht="13" x14ac:dyDescent="0.15">
      <c r="AG831" s="81"/>
      <c r="AH831" s="82"/>
    </row>
    <row r="832" spans="33:34" ht="13" x14ac:dyDescent="0.15">
      <c r="AG832" s="81"/>
      <c r="AH832" s="82"/>
    </row>
    <row r="833" spans="33:34" ht="13" x14ac:dyDescent="0.15">
      <c r="AG833" s="81"/>
      <c r="AH833" s="82"/>
    </row>
    <row r="834" spans="33:34" ht="13" x14ac:dyDescent="0.15">
      <c r="AG834" s="81"/>
      <c r="AH834" s="82"/>
    </row>
    <row r="835" spans="33:34" ht="13" x14ac:dyDescent="0.15">
      <c r="AG835" s="81"/>
      <c r="AH835" s="82"/>
    </row>
    <row r="836" spans="33:34" ht="13" x14ac:dyDescent="0.15">
      <c r="AG836" s="81"/>
      <c r="AH836" s="82"/>
    </row>
    <row r="837" spans="33:34" ht="13" x14ac:dyDescent="0.15">
      <c r="AG837" s="81"/>
      <c r="AH837" s="82"/>
    </row>
    <row r="838" spans="33:34" ht="13" x14ac:dyDescent="0.15">
      <c r="AG838" s="81"/>
      <c r="AH838" s="82"/>
    </row>
    <row r="839" spans="33:34" ht="13" x14ac:dyDescent="0.15">
      <c r="AG839" s="81"/>
      <c r="AH839" s="82"/>
    </row>
    <row r="840" spans="33:34" ht="13" x14ac:dyDescent="0.15">
      <c r="AG840" s="81"/>
      <c r="AH840" s="82"/>
    </row>
    <row r="841" spans="33:34" ht="13" x14ac:dyDescent="0.15">
      <c r="AG841" s="81"/>
      <c r="AH841" s="82"/>
    </row>
    <row r="842" spans="33:34" ht="13" x14ac:dyDescent="0.15">
      <c r="AG842" s="81"/>
      <c r="AH842" s="82"/>
    </row>
    <row r="843" spans="33:34" ht="13" x14ac:dyDescent="0.15">
      <c r="AG843" s="81"/>
      <c r="AH843" s="82"/>
    </row>
    <row r="844" spans="33:34" ht="13" x14ac:dyDescent="0.15">
      <c r="AG844" s="81"/>
      <c r="AH844" s="82"/>
    </row>
    <row r="845" spans="33:34" ht="13" x14ac:dyDescent="0.15">
      <c r="AG845" s="81"/>
      <c r="AH845" s="82"/>
    </row>
    <row r="846" spans="33:34" ht="13" x14ac:dyDescent="0.15">
      <c r="AG846" s="81"/>
      <c r="AH846" s="82"/>
    </row>
    <row r="847" spans="33:34" ht="13" x14ac:dyDescent="0.15">
      <c r="AG847" s="81"/>
      <c r="AH847" s="82"/>
    </row>
    <row r="848" spans="33:34" ht="13" x14ac:dyDescent="0.15">
      <c r="AG848" s="81"/>
      <c r="AH848" s="82"/>
    </row>
    <row r="849" spans="33:34" ht="13" x14ac:dyDescent="0.15">
      <c r="AG849" s="81"/>
      <c r="AH849" s="82"/>
    </row>
    <row r="850" spans="33:34" ht="13" x14ac:dyDescent="0.15">
      <c r="AG850" s="81"/>
      <c r="AH850" s="82"/>
    </row>
    <row r="851" spans="33:34" ht="13" x14ac:dyDescent="0.15">
      <c r="AG851" s="81"/>
      <c r="AH851" s="82"/>
    </row>
    <row r="852" spans="33:34" ht="13" x14ac:dyDescent="0.15">
      <c r="AG852" s="81"/>
      <c r="AH852" s="82"/>
    </row>
    <row r="853" spans="33:34" ht="13" x14ac:dyDescent="0.15">
      <c r="AG853" s="81"/>
      <c r="AH853" s="82"/>
    </row>
    <row r="854" spans="33:34" ht="13" x14ac:dyDescent="0.15">
      <c r="AG854" s="81"/>
      <c r="AH854" s="82"/>
    </row>
    <row r="855" spans="33:34" ht="13" x14ac:dyDescent="0.15">
      <c r="AG855" s="81"/>
      <c r="AH855" s="82"/>
    </row>
    <row r="856" spans="33:34" ht="13" x14ac:dyDescent="0.15">
      <c r="AG856" s="81"/>
      <c r="AH856" s="82"/>
    </row>
    <row r="857" spans="33:34" ht="13" x14ac:dyDescent="0.15">
      <c r="AG857" s="81"/>
      <c r="AH857" s="82"/>
    </row>
    <row r="858" spans="33:34" ht="13" x14ac:dyDescent="0.15">
      <c r="AG858" s="81"/>
      <c r="AH858" s="82"/>
    </row>
    <row r="859" spans="33:34" ht="13" x14ac:dyDescent="0.15">
      <c r="AG859" s="81"/>
      <c r="AH859" s="82"/>
    </row>
    <row r="860" spans="33:34" ht="13" x14ac:dyDescent="0.15">
      <c r="AG860" s="81"/>
      <c r="AH860" s="82"/>
    </row>
    <row r="861" spans="33:34" ht="13" x14ac:dyDescent="0.15">
      <c r="AG861" s="81"/>
      <c r="AH861" s="82"/>
    </row>
    <row r="862" spans="33:34" ht="13" x14ac:dyDescent="0.15">
      <c r="AG862" s="81"/>
      <c r="AH862" s="82"/>
    </row>
    <row r="863" spans="33:34" ht="13" x14ac:dyDescent="0.15">
      <c r="AG863" s="81"/>
      <c r="AH863" s="82"/>
    </row>
    <row r="864" spans="33:34" ht="13" x14ac:dyDescent="0.15">
      <c r="AG864" s="81"/>
      <c r="AH864" s="82"/>
    </row>
    <row r="865" spans="33:34" ht="13" x14ac:dyDescent="0.15">
      <c r="AG865" s="81"/>
      <c r="AH865" s="82"/>
    </row>
    <row r="866" spans="33:34" ht="13" x14ac:dyDescent="0.15">
      <c r="AG866" s="81"/>
      <c r="AH866" s="82"/>
    </row>
    <row r="867" spans="33:34" ht="13" x14ac:dyDescent="0.15">
      <c r="AG867" s="81"/>
      <c r="AH867" s="82"/>
    </row>
    <row r="868" spans="33:34" ht="13" x14ac:dyDescent="0.15">
      <c r="AG868" s="81"/>
      <c r="AH868" s="82"/>
    </row>
    <row r="869" spans="33:34" ht="13" x14ac:dyDescent="0.15">
      <c r="AG869" s="81"/>
      <c r="AH869" s="82"/>
    </row>
    <row r="870" spans="33:34" ht="13" x14ac:dyDescent="0.15">
      <c r="AG870" s="81"/>
      <c r="AH870" s="82"/>
    </row>
    <row r="871" spans="33:34" ht="13" x14ac:dyDescent="0.15">
      <c r="AG871" s="81"/>
      <c r="AH871" s="82"/>
    </row>
    <row r="872" spans="33:34" ht="13" x14ac:dyDescent="0.15">
      <c r="AG872" s="81"/>
      <c r="AH872" s="82"/>
    </row>
    <row r="873" spans="33:34" ht="13" x14ac:dyDescent="0.15">
      <c r="AG873" s="81"/>
      <c r="AH873" s="82"/>
    </row>
    <row r="874" spans="33:34" ht="13" x14ac:dyDescent="0.15">
      <c r="AG874" s="81"/>
      <c r="AH874" s="82"/>
    </row>
    <row r="875" spans="33:34" ht="13" x14ac:dyDescent="0.15">
      <c r="AG875" s="81"/>
      <c r="AH875" s="82"/>
    </row>
    <row r="876" spans="33:34" ht="13" x14ac:dyDescent="0.15">
      <c r="AG876" s="81"/>
      <c r="AH876" s="82"/>
    </row>
    <row r="877" spans="33:34" ht="13" x14ac:dyDescent="0.15">
      <c r="AG877" s="81"/>
      <c r="AH877" s="82"/>
    </row>
    <row r="878" spans="33:34" ht="13" x14ac:dyDescent="0.15">
      <c r="AG878" s="81"/>
      <c r="AH878" s="82"/>
    </row>
    <row r="879" spans="33:34" ht="13" x14ac:dyDescent="0.15">
      <c r="AG879" s="81"/>
      <c r="AH879" s="82"/>
    </row>
    <row r="880" spans="33:34" ht="13" x14ac:dyDescent="0.15">
      <c r="AG880" s="81"/>
      <c r="AH880" s="82"/>
    </row>
    <row r="881" spans="33:34" ht="13" x14ac:dyDescent="0.15">
      <c r="AG881" s="81"/>
      <c r="AH881" s="82"/>
    </row>
    <row r="882" spans="33:34" ht="13" x14ac:dyDescent="0.15">
      <c r="AG882" s="81"/>
      <c r="AH882" s="82"/>
    </row>
    <row r="883" spans="33:34" ht="13" x14ac:dyDescent="0.15">
      <c r="AG883" s="81"/>
      <c r="AH883" s="82"/>
    </row>
    <row r="884" spans="33:34" ht="13" x14ac:dyDescent="0.15">
      <c r="AG884" s="81"/>
      <c r="AH884" s="82"/>
    </row>
    <row r="885" spans="33:34" ht="13" x14ac:dyDescent="0.15">
      <c r="AG885" s="81"/>
      <c r="AH885" s="82"/>
    </row>
    <row r="886" spans="33:34" ht="13" x14ac:dyDescent="0.15">
      <c r="AG886" s="81"/>
      <c r="AH886" s="82"/>
    </row>
    <row r="887" spans="33:34" ht="13" x14ac:dyDescent="0.15">
      <c r="AG887" s="81"/>
      <c r="AH887" s="82"/>
    </row>
    <row r="888" spans="33:34" ht="13" x14ac:dyDescent="0.15">
      <c r="AG888" s="81"/>
      <c r="AH888" s="82"/>
    </row>
    <row r="889" spans="33:34" ht="13" x14ac:dyDescent="0.15">
      <c r="AG889" s="81"/>
      <c r="AH889" s="82"/>
    </row>
    <row r="890" spans="33:34" ht="13" x14ac:dyDescent="0.15">
      <c r="AG890" s="81"/>
      <c r="AH890" s="82"/>
    </row>
    <row r="891" spans="33:34" ht="13" x14ac:dyDescent="0.15">
      <c r="AG891" s="81"/>
      <c r="AH891" s="82"/>
    </row>
    <row r="892" spans="33:34" ht="13" x14ac:dyDescent="0.15">
      <c r="AG892" s="81"/>
      <c r="AH892" s="82"/>
    </row>
    <row r="893" spans="33:34" ht="13" x14ac:dyDescent="0.15">
      <c r="AG893" s="81"/>
      <c r="AH893" s="82"/>
    </row>
    <row r="894" spans="33:34" ht="13" x14ac:dyDescent="0.15">
      <c r="AG894" s="81"/>
      <c r="AH894" s="82"/>
    </row>
    <row r="895" spans="33:34" ht="13" x14ac:dyDescent="0.15">
      <c r="AG895" s="81"/>
      <c r="AH895" s="82"/>
    </row>
    <row r="896" spans="33:34" ht="13" x14ac:dyDescent="0.15">
      <c r="AG896" s="81"/>
      <c r="AH896" s="82"/>
    </row>
    <row r="897" spans="33:34" ht="13" x14ac:dyDescent="0.15">
      <c r="AG897" s="81"/>
      <c r="AH897" s="82"/>
    </row>
    <row r="898" spans="33:34" ht="13" x14ac:dyDescent="0.15">
      <c r="AG898" s="81"/>
      <c r="AH898" s="82"/>
    </row>
    <row r="899" spans="33:34" ht="13" x14ac:dyDescent="0.15">
      <c r="AG899" s="81"/>
      <c r="AH899" s="82"/>
    </row>
    <row r="900" spans="33:34" ht="13" x14ac:dyDescent="0.15">
      <c r="AG900" s="81"/>
      <c r="AH900" s="82"/>
    </row>
    <row r="901" spans="33:34" ht="13" x14ac:dyDescent="0.15">
      <c r="AG901" s="81"/>
      <c r="AH901" s="82"/>
    </row>
    <row r="902" spans="33:34" ht="13" x14ac:dyDescent="0.15">
      <c r="AG902" s="81"/>
      <c r="AH902" s="82"/>
    </row>
    <row r="903" spans="33:34" ht="13" x14ac:dyDescent="0.15">
      <c r="AG903" s="81"/>
      <c r="AH903" s="82"/>
    </row>
    <row r="904" spans="33:34" ht="13" x14ac:dyDescent="0.15">
      <c r="AG904" s="81"/>
      <c r="AH904" s="82"/>
    </row>
    <row r="905" spans="33:34" ht="13" x14ac:dyDescent="0.15">
      <c r="AG905" s="81"/>
      <c r="AH905" s="82"/>
    </row>
    <row r="906" spans="33:34" ht="13" x14ac:dyDescent="0.15">
      <c r="AG906" s="81"/>
      <c r="AH906" s="82"/>
    </row>
    <row r="907" spans="33:34" ht="13" x14ac:dyDescent="0.15">
      <c r="AG907" s="81"/>
      <c r="AH907" s="82"/>
    </row>
    <row r="908" spans="33:34" ht="13" x14ac:dyDescent="0.15">
      <c r="AG908" s="81"/>
      <c r="AH908" s="82"/>
    </row>
    <row r="909" spans="33:34" ht="13" x14ac:dyDescent="0.15">
      <c r="AG909" s="81"/>
      <c r="AH909" s="82"/>
    </row>
    <row r="910" spans="33:34" ht="13" x14ac:dyDescent="0.15">
      <c r="AG910" s="81"/>
      <c r="AH910" s="82"/>
    </row>
    <row r="911" spans="33:34" ht="13" x14ac:dyDescent="0.15">
      <c r="AG911" s="81"/>
      <c r="AH911" s="82"/>
    </row>
    <row r="912" spans="33:34" ht="13" x14ac:dyDescent="0.15">
      <c r="AG912" s="81"/>
      <c r="AH912" s="82"/>
    </row>
    <row r="913" spans="33:34" ht="13" x14ac:dyDescent="0.15">
      <c r="AG913" s="81"/>
      <c r="AH913" s="82"/>
    </row>
    <row r="914" spans="33:34" ht="13" x14ac:dyDescent="0.15">
      <c r="AG914" s="81"/>
      <c r="AH914" s="82"/>
    </row>
    <row r="915" spans="33:34" ht="13" x14ac:dyDescent="0.15">
      <c r="AG915" s="81"/>
      <c r="AH915" s="82"/>
    </row>
    <row r="916" spans="33:34" ht="13" x14ac:dyDescent="0.15">
      <c r="AG916" s="81"/>
      <c r="AH916" s="82"/>
    </row>
    <row r="917" spans="33:34" ht="13" x14ac:dyDescent="0.15">
      <c r="AG917" s="81"/>
      <c r="AH917" s="82"/>
    </row>
    <row r="918" spans="33:34" ht="13" x14ac:dyDescent="0.15">
      <c r="AG918" s="81"/>
      <c r="AH918" s="82"/>
    </row>
    <row r="919" spans="33:34" ht="13" x14ac:dyDescent="0.15">
      <c r="AG919" s="81"/>
      <c r="AH919" s="82"/>
    </row>
    <row r="920" spans="33:34" ht="13" x14ac:dyDescent="0.15">
      <c r="AG920" s="81"/>
      <c r="AH920" s="82"/>
    </row>
    <row r="921" spans="33:34" ht="13" x14ac:dyDescent="0.15">
      <c r="AG921" s="81"/>
      <c r="AH921" s="82"/>
    </row>
    <row r="922" spans="33:34" ht="13" x14ac:dyDescent="0.15">
      <c r="AG922" s="81"/>
      <c r="AH922" s="82"/>
    </row>
    <row r="923" spans="33:34" ht="13" x14ac:dyDescent="0.15">
      <c r="AG923" s="81"/>
      <c r="AH923" s="82"/>
    </row>
    <row r="924" spans="33:34" ht="13" x14ac:dyDescent="0.15">
      <c r="AG924" s="81"/>
      <c r="AH924" s="82"/>
    </row>
    <row r="925" spans="33:34" ht="13" x14ac:dyDescent="0.15">
      <c r="AG925" s="81"/>
      <c r="AH925" s="82"/>
    </row>
    <row r="926" spans="33:34" ht="13" x14ac:dyDescent="0.15">
      <c r="AG926" s="81"/>
      <c r="AH926" s="82"/>
    </row>
    <row r="927" spans="33:34" ht="13" x14ac:dyDescent="0.15">
      <c r="AG927" s="81"/>
      <c r="AH927" s="82"/>
    </row>
    <row r="928" spans="33:34" ht="13" x14ac:dyDescent="0.15">
      <c r="AG928" s="81"/>
      <c r="AH928" s="82"/>
    </row>
    <row r="929" spans="33:34" ht="13" x14ac:dyDescent="0.15">
      <c r="AG929" s="81"/>
      <c r="AH929" s="82"/>
    </row>
    <row r="930" spans="33:34" ht="13" x14ac:dyDescent="0.15">
      <c r="AG930" s="81"/>
      <c r="AH930" s="82"/>
    </row>
    <row r="931" spans="33:34" ht="13" x14ac:dyDescent="0.15">
      <c r="AG931" s="81"/>
      <c r="AH931" s="82"/>
    </row>
    <row r="932" spans="33:34" ht="13" x14ac:dyDescent="0.15">
      <c r="AG932" s="81"/>
      <c r="AH932" s="82"/>
    </row>
    <row r="933" spans="33:34" ht="13" x14ac:dyDescent="0.15">
      <c r="AG933" s="81"/>
      <c r="AH933" s="82"/>
    </row>
    <row r="934" spans="33:34" ht="13" x14ac:dyDescent="0.15">
      <c r="AG934" s="81"/>
      <c r="AH934" s="82"/>
    </row>
    <row r="935" spans="33:34" ht="13" x14ac:dyDescent="0.15">
      <c r="AG935" s="81"/>
      <c r="AH935" s="82"/>
    </row>
    <row r="936" spans="33:34" ht="13" x14ac:dyDescent="0.15">
      <c r="AG936" s="81"/>
      <c r="AH936" s="82"/>
    </row>
    <row r="937" spans="33:34" ht="13" x14ac:dyDescent="0.15">
      <c r="AG937" s="81"/>
      <c r="AH937" s="82"/>
    </row>
    <row r="938" spans="33:34" ht="13" x14ac:dyDescent="0.15">
      <c r="AG938" s="81"/>
      <c r="AH938" s="82"/>
    </row>
    <row r="939" spans="33:34" ht="13" x14ac:dyDescent="0.15">
      <c r="AG939" s="81"/>
      <c r="AH939" s="82"/>
    </row>
    <row r="940" spans="33:34" ht="13" x14ac:dyDescent="0.15">
      <c r="AG940" s="81"/>
      <c r="AH940" s="82"/>
    </row>
    <row r="941" spans="33:34" ht="13" x14ac:dyDescent="0.15">
      <c r="AG941" s="81"/>
      <c r="AH941" s="82"/>
    </row>
    <row r="942" spans="33:34" ht="13" x14ac:dyDescent="0.15">
      <c r="AG942" s="81"/>
      <c r="AH942" s="82"/>
    </row>
    <row r="943" spans="33:34" ht="13" x14ac:dyDescent="0.15">
      <c r="AG943" s="81"/>
      <c r="AH943" s="82"/>
    </row>
    <row r="944" spans="33:34" ht="13" x14ac:dyDescent="0.15">
      <c r="AG944" s="81"/>
      <c r="AH944" s="82"/>
    </row>
    <row r="945" spans="33:34" ht="13" x14ac:dyDescent="0.15">
      <c r="AG945" s="81"/>
      <c r="AH945" s="82"/>
    </row>
    <row r="946" spans="33:34" ht="13" x14ac:dyDescent="0.15">
      <c r="AG946" s="81"/>
      <c r="AH946" s="82"/>
    </row>
    <row r="947" spans="33:34" ht="13" x14ac:dyDescent="0.15">
      <c r="AG947" s="81"/>
      <c r="AH947" s="82"/>
    </row>
    <row r="948" spans="33:34" ht="13" x14ac:dyDescent="0.15">
      <c r="AG948" s="81"/>
      <c r="AH948" s="82"/>
    </row>
    <row r="949" spans="33:34" ht="13" x14ac:dyDescent="0.15">
      <c r="AG949" s="81"/>
      <c r="AH949" s="82"/>
    </row>
    <row r="950" spans="33:34" ht="13" x14ac:dyDescent="0.15">
      <c r="AG950" s="81"/>
      <c r="AH950" s="82"/>
    </row>
    <row r="951" spans="33:34" ht="13" x14ac:dyDescent="0.15">
      <c r="AG951" s="81"/>
      <c r="AH951" s="82"/>
    </row>
    <row r="952" spans="33:34" ht="13" x14ac:dyDescent="0.15">
      <c r="AG952" s="81"/>
      <c r="AH952" s="82"/>
    </row>
    <row r="953" spans="33:34" ht="13" x14ac:dyDescent="0.15">
      <c r="AG953" s="81"/>
      <c r="AH953" s="82"/>
    </row>
    <row r="954" spans="33:34" ht="13" x14ac:dyDescent="0.15">
      <c r="AG954" s="81"/>
      <c r="AH954" s="82"/>
    </row>
    <row r="955" spans="33:34" ht="13" x14ac:dyDescent="0.15">
      <c r="AG955" s="81"/>
      <c r="AH955" s="82"/>
    </row>
    <row r="956" spans="33:34" ht="13" x14ac:dyDescent="0.15">
      <c r="AG956" s="81"/>
      <c r="AH956" s="82"/>
    </row>
    <row r="957" spans="33:34" ht="13" x14ac:dyDescent="0.15">
      <c r="AG957" s="81"/>
      <c r="AH957" s="82"/>
    </row>
    <row r="958" spans="33:34" ht="13" x14ac:dyDescent="0.15">
      <c r="AG958" s="81"/>
      <c r="AH958" s="82"/>
    </row>
    <row r="959" spans="33:34" ht="13" x14ac:dyDescent="0.15">
      <c r="AG959" s="81"/>
      <c r="AH959" s="82"/>
    </row>
    <row r="960" spans="33:34" ht="13" x14ac:dyDescent="0.15">
      <c r="AG960" s="81"/>
      <c r="AH960" s="82"/>
    </row>
    <row r="961" spans="33:34" ht="13" x14ac:dyDescent="0.15">
      <c r="AG961" s="81"/>
      <c r="AH961" s="82"/>
    </row>
    <row r="962" spans="33:34" ht="13" x14ac:dyDescent="0.15">
      <c r="AG962" s="81"/>
      <c r="AH962" s="82"/>
    </row>
    <row r="963" spans="33:34" ht="13" x14ac:dyDescent="0.15">
      <c r="AG963" s="81"/>
      <c r="AH963" s="82"/>
    </row>
    <row r="964" spans="33:34" ht="13" x14ac:dyDescent="0.15">
      <c r="AG964" s="81"/>
      <c r="AH964" s="82"/>
    </row>
    <row r="965" spans="33:34" ht="13" x14ac:dyDescent="0.15">
      <c r="AG965" s="81"/>
      <c r="AH965" s="82"/>
    </row>
    <row r="966" spans="33:34" ht="13" x14ac:dyDescent="0.15">
      <c r="AG966" s="81"/>
      <c r="AH966" s="82"/>
    </row>
    <row r="967" spans="33:34" ht="13" x14ac:dyDescent="0.15">
      <c r="AG967" s="81"/>
      <c r="AH967" s="82"/>
    </row>
    <row r="968" spans="33:34" ht="13" x14ac:dyDescent="0.15">
      <c r="AG968" s="81"/>
      <c r="AH968" s="82"/>
    </row>
    <row r="969" spans="33:34" ht="13" x14ac:dyDescent="0.15">
      <c r="AG969" s="81"/>
      <c r="AH969" s="82"/>
    </row>
    <row r="970" spans="33:34" ht="13" x14ac:dyDescent="0.15">
      <c r="AG970" s="81"/>
      <c r="AH970" s="82"/>
    </row>
    <row r="971" spans="33:34" ht="13" x14ac:dyDescent="0.15">
      <c r="AG971" s="81"/>
      <c r="AH971" s="82"/>
    </row>
    <row r="972" spans="33:34" ht="13" x14ac:dyDescent="0.15">
      <c r="AG972" s="81"/>
      <c r="AH972" s="82"/>
    </row>
    <row r="973" spans="33:34" ht="13" x14ac:dyDescent="0.15">
      <c r="AG973" s="81"/>
      <c r="AH973" s="82"/>
    </row>
    <row r="974" spans="33:34" ht="13" x14ac:dyDescent="0.15">
      <c r="AG974" s="81"/>
      <c r="AH974" s="82"/>
    </row>
    <row r="975" spans="33:34" ht="13" x14ac:dyDescent="0.15">
      <c r="AG975" s="81"/>
      <c r="AH975" s="82"/>
    </row>
    <row r="976" spans="33:34" ht="13" x14ac:dyDescent="0.15">
      <c r="AG976" s="81"/>
      <c r="AH976" s="82"/>
    </row>
    <row r="977" spans="33:34" ht="13" x14ac:dyDescent="0.15">
      <c r="AG977" s="81"/>
      <c r="AH977" s="82"/>
    </row>
    <row r="978" spans="33:34" ht="13" x14ac:dyDescent="0.15">
      <c r="AG978" s="81"/>
      <c r="AH978" s="82"/>
    </row>
    <row r="979" spans="33:34" ht="13" x14ac:dyDescent="0.15">
      <c r="AG979" s="81"/>
      <c r="AH979" s="82"/>
    </row>
    <row r="980" spans="33:34" ht="13" x14ac:dyDescent="0.15">
      <c r="AG980" s="81"/>
      <c r="AH980" s="82"/>
    </row>
    <row r="981" spans="33:34" ht="13" x14ac:dyDescent="0.15">
      <c r="AG981" s="81"/>
      <c r="AH981" s="82"/>
    </row>
    <row r="982" spans="33:34" ht="13" x14ac:dyDescent="0.15">
      <c r="AG982" s="81"/>
      <c r="AH982" s="82"/>
    </row>
    <row r="983" spans="33:34" ht="13" x14ac:dyDescent="0.15">
      <c r="AG983" s="81"/>
      <c r="AH983" s="82"/>
    </row>
    <row r="984" spans="33:34" ht="13" x14ac:dyDescent="0.15">
      <c r="AG984" s="81"/>
      <c r="AH984" s="82"/>
    </row>
    <row r="985" spans="33:34" ht="13" x14ac:dyDescent="0.15">
      <c r="AG985" s="81"/>
      <c r="AH985" s="82"/>
    </row>
    <row r="986" spans="33:34" ht="13" x14ac:dyDescent="0.15">
      <c r="AG986" s="81"/>
      <c r="AH986" s="82"/>
    </row>
    <row r="987" spans="33:34" ht="13" x14ac:dyDescent="0.15">
      <c r="AG987" s="81"/>
      <c r="AH987" s="82"/>
    </row>
    <row r="988" spans="33:34" ht="13" x14ac:dyDescent="0.15">
      <c r="AG988" s="81"/>
      <c r="AH988" s="82"/>
    </row>
    <row r="989" spans="33:34" ht="13" x14ac:dyDescent="0.15">
      <c r="AG989" s="81"/>
      <c r="AH989" s="82"/>
    </row>
    <row r="990" spans="33:34" ht="13" x14ac:dyDescent="0.15">
      <c r="AG990" s="81"/>
      <c r="AH990" s="82"/>
    </row>
    <row r="991" spans="33:34" ht="13" x14ac:dyDescent="0.15">
      <c r="AG991" s="81"/>
      <c r="AH991" s="82"/>
    </row>
    <row r="992" spans="33:34" ht="13" x14ac:dyDescent="0.15">
      <c r="AG992" s="81"/>
      <c r="AH992" s="82"/>
    </row>
    <row r="993" spans="33:34" ht="13" x14ac:dyDescent="0.15">
      <c r="AG993" s="81"/>
      <c r="AH993" s="82"/>
    </row>
    <row r="994" spans="33:34" ht="13" x14ac:dyDescent="0.15">
      <c r="AG994" s="81"/>
      <c r="AH994" s="82"/>
    </row>
    <row r="995" spans="33:34" ht="13" x14ac:dyDescent="0.15">
      <c r="AG995" s="81"/>
      <c r="AH995" s="82"/>
    </row>
    <row r="996" spans="33:34" ht="13" x14ac:dyDescent="0.15">
      <c r="AG996" s="81"/>
      <c r="AH996" s="82"/>
    </row>
    <row r="997" spans="33:34" ht="13" x14ac:dyDescent="0.15">
      <c r="AG997" s="81"/>
      <c r="AH997" s="82"/>
    </row>
    <row r="998" spans="33:34" ht="13" x14ac:dyDescent="0.15">
      <c r="AG998" s="81"/>
      <c r="AH998" s="82"/>
    </row>
    <row r="999" spans="33:34" ht="13" x14ac:dyDescent="0.15">
      <c r="AG999" s="81"/>
      <c r="AH999" s="82"/>
    </row>
    <row r="1000" spans="33:34" ht="13" x14ac:dyDescent="0.15">
      <c r="AG1000" s="81"/>
      <c r="AH1000" s="82"/>
    </row>
    <row r="1001" spans="33:34" ht="13" x14ac:dyDescent="0.15">
      <c r="AG1001" s="81"/>
      <c r="AH1001" s="82"/>
    </row>
    <row r="1002" spans="33:34" ht="13" x14ac:dyDescent="0.15">
      <c r="AG1002" s="81"/>
      <c r="AH1002" s="82"/>
    </row>
    <row r="1003" spans="33:34" ht="13" x14ac:dyDescent="0.15">
      <c r="AG1003" s="81"/>
      <c r="AH1003" s="82"/>
    </row>
    <row r="1004" spans="33:34" ht="13" x14ac:dyDescent="0.15">
      <c r="AG1004" s="81"/>
      <c r="AH1004" s="82"/>
    </row>
    <row r="1005" spans="33:34" ht="13" x14ac:dyDescent="0.15">
      <c r="AG1005" s="81"/>
      <c r="AH1005" s="82"/>
    </row>
    <row r="1006" spans="33:34" ht="13" x14ac:dyDescent="0.15">
      <c r="AG1006" s="81"/>
      <c r="AH1006" s="82"/>
    </row>
    <row r="1007" spans="33:34" ht="13" x14ac:dyDescent="0.15">
      <c r="AG1007" s="81"/>
      <c r="AH1007" s="82"/>
    </row>
    <row r="1008" spans="33:34" ht="13" x14ac:dyDescent="0.15">
      <c r="AG1008" s="81"/>
      <c r="AH1008" s="82"/>
    </row>
    <row r="1009" spans="33:34" ht="13" x14ac:dyDescent="0.15">
      <c r="AG1009" s="81"/>
      <c r="AH1009" s="82"/>
    </row>
    <row r="1010" spans="33:34" ht="13" x14ac:dyDescent="0.15">
      <c r="AG1010" s="81"/>
      <c r="AH1010" s="82"/>
    </row>
    <row r="1011" spans="33:34" ht="13" x14ac:dyDescent="0.15">
      <c r="AG1011" s="81"/>
      <c r="AH1011" s="82"/>
    </row>
    <row r="1012" spans="33:34" ht="13" x14ac:dyDescent="0.15">
      <c r="AG1012" s="81"/>
      <c r="AH1012" s="82"/>
    </row>
    <row r="1013" spans="33:34" ht="13" x14ac:dyDescent="0.15">
      <c r="AG1013" s="81"/>
      <c r="AH1013" s="82"/>
    </row>
    <row r="1014" spans="33:34" ht="13" x14ac:dyDescent="0.15">
      <c r="AG1014" s="81"/>
      <c r="AH1014" s="82"/>
    </row>
    <row r="1015" spans="33:34" ht="13" x14ac:dyDescent="0.15">
      <c r="AG1015" s="81"/>
      <c r="AH1015" s="82"/>
    </row>
    <row r="1016" spans="33:34" ht="13" x14ac:dyDescent="0.15">
      <c r="AG1016" s="81"/>
      <c r="AH1016" s="82"/>
    </row>
    <row r="1017" spans="33:34" ht="13" x14ac:dyDescent="0.15">
      <c r="AG1017" s="81"/>
      <c r="AH1017" s="82"/>
    </row>
    <row r="1018" spans="33:34" ht="13" x14ac:dyDescent="0.15">
      <c r="AG1018" s="81"/>
      <c r="AH1018" s="82"/>
    </row>
    <row r="1019" spans="33:34" ht="13" x14ac:dyDescent="0.15">
      <c r="AG1019" s="81"/>
      <c r="AH1019" s="82"/>
    </row>
    <row r="1020" spans="33:34" ht="13" x14ac:dyDescent="0.15">
      <c r="AG1020" s="81"/>
      <c r="AH1020" s="82"/>
    </row>
    <row r="1021" spans="33:34" ht="13" x14ac:dyDescent="0.15">
      <c r="AG1021" s="81"/>
      <c r="AH1021" s="82"/>
    </row>
    <row r="1022" spans="33:34" ht="13" x14ac:dyDescent="0.15">
      <c r="AG1022" s="81"/>
      <c r="AH1022" s="82"/>
    </row>
    <row r="1023" spans="33:34" ht="13" x14ac:dyDescent="0.15">
      <c r="AG1023" s="81"/>
      <c r="AH1023" s="82"/>
    </row>
    <row r="1024" spans="33:34" ht="13" x14ac:dyDescent="0.15">
      <c r="AG1024" s="81"/>
      <c r="AH1024" s="82"/>
    </row>
    <row r="1025" spans="33:34" ht="13" x14ac:dyDescent="0.15">
      <c r="AG1025" s="81"/>
      <c r="AH1025" s="82"/>
    </row>
    <row r="1026" spans="33:34" ht="13" x14ac:dyDescent="0.15">
      <c r="AG1026" s="81"/>
      <c r="AH1026" s="82"/>
    </row>
    <row r="1027" spans="33:34" ht="13" x14ac:dyDescent="0.15">
      <c r="AG1027" s="81"/>
      <c r="AH1027" s="82"/>
    </row>
    <row r="1028" spans="33:34" ht="13" x14ac:dyDescent="0.15">
      <c r="AG1028" s="81"/>
      <c r="AH1028" s="82"/>
    </row>
    <row r="1029" spans="33:34" ht="13" x14ac:dyDescent="0.15">
      <c r="AG1029" s="81"/>
      <c r="AH1029" s="82"/>
    </row>
    <row r="1030" spans="33:34" ht="13" x14ac:dyDescent="0.15">
      <c r="AG1030" s="81"/>
      <c r="AH1030" s="82"/>
    </row>
    <row r="1031" spans="33:34" ht="13" x14ac:dyDescent="0.15">
      <c r="AG1031" s="81"/>
      <c r="AH1031" s="82"/>
    </row>
    <row r="1032" spans="33:34" ht="13" x14ac:dyDescent="0.15">
      <c r="AG1032" s="81"/>
      <c r="AH1032" s="82"/>
    </row>
    <row r="1033" spans="33:34" ht="13" x14ac:dyDescent="0.15">
      <c r="AG1033" s="81"/>
      <c r="AH1033" s="82"/>
    </row>
    <row r="1034" spans="33:34" ht="13" x14ac:dyDescent="0.15">
      <c r="AG1034" s="81"/>
      <c r="AH1034" s="82"/>
    </row>
    <row r="1035" spans="33:34" ht="13" x14ac:dyDescent="0.15">
      <c r="AG1035" s="81"/>
      <c r="AH1035" s="82"/>
    </row>
    <row r="1036" spans="33:34" ht="13" x14ac:dyDescent="0.15">
      <c r="AG1036" s="81"/>
      <c r="AH1036" s="82"/>
    </row>
    <row r="1037" spans="33:34" ht="13" x14ac:dyDescent="0.15">
      <c r="AG1037" s="81"/>
      <c r="AH1037" s="82"/>
    </row>
    <row r="1038" spans="33:34" ht="13" x14ac:dyDescent="0.15">
      <c r="AG1038" s="81"/>
      <c r="AH1038" s="82"/>
    </row>
    <row r="1039" spans="33:34" ht="13" x14ac:dyDescent="0.15">
      <c r="AG1039" s="81"/>
      <c r="AH1039" s="82"/>
    </row>
    <row r="1040" spans="33:34" ht="13" x14ac:dyDescent="0.15">
      <c r="AG1040" s="81"/>
      <c r="AH1040" s="82"/>
    </row>
    <row r="1041" spans="33:34" ht="13" x14ac:dyDescent="0.15">
      <c r="AG1041" s="81"/>
      <c r="AH1041" s="82"/>
    </row>
    <row r="1042" spans="33:34" ht="13" x14ac:dyDescent="0.15">
      <c r="AG1042" s="81"/>
      <c r="AH1042" s="82"/>
    </row>
    <row r="1043" spans="33:34" ht="13" x14ac:dyDescent="0.15">
      <c r="AG1043" s="81"/>
      <c r="AH1043" s="82"/>
    </row>
    <row r="1044" spans="33:34" ht="13" x14ac:dyDescent="0.15">
      <c r="AG1044" s="81"/>
      <c r="AH1044" s="82"/>
    </row>
    <row r="1045" spans="33:34" ht="13" x14ac:dyDescent="0.15">
      <c r="AG1045" s="81"/>
      <c r="AH1045" s="82"/>
    </row>
    <row r="1046" spans="33:34" ht="13" x14ac:dyDescent="0.15">
      <c r="AG1046" s="81"/>
      <c r="AH1046" s="82"/>
    </row>
    <row r="1047" spans="33:34" ht="13" x14ac:dyDescent="0.15">
      <c r="AG1047" s="81"/>
      <c r="AH1047" s="82"/>
    </row>
    <row r="1048" spans="33:34" ht="13" x14ac:dyDescent="0.15">
      <c r="AG1048" s="81"/>
      <c r="AH1048" s="82"/>
    </row>
    <row r="1049" spans="33:34" ht="13" x14ac:dyDescent="0.15">
      <c r="AG1049" s="81"/>
      <c r="AH1049" s="82"/>
    </row>
    <row r="1050" spans="33:34" ht="13" x14ac:dyDescent="0.15">
      <c r="AG1050" s="81"/>
      <c r="AH1050" s="82"/>
    </row>
    <row r="1051" spans="33:34" ht="13" x14ac:dyDescent="0.15">
      <c r="AG1051" s="81"/>
      <c r="AH1051" s="82"/>
    </row>
    <row r="1052" spans="33:34" ht="13" x14ac:dyDescent="0.15">
      <c r="AG1052" s="81"/>
      <c r="AH1052" s="82"/>
    </row>
    <row r="1053" spans="33:34" ht="13" x14ac:dyDescent="0.15">
      <c r="AG1053" s="81"/>
      <c r="AH1053" s="82"/>
    </row>
    <row r="1054" spans="33:34" ht="13" x14ac:dyDescent="0.15">
      <c r="AG1054" s="81"/>
      <c r="AH1054" s="82"/>
    </row>
    <row r="1055" spans="33:34" ht="13" x14ac:dyDescent="0.15">
      <c r="AG1055" s="81"/>
      <c r="AH1055" s="82"/>
    </row>
    <row r="1056" spans="33:34" ht="13" x14ac:dyDescent="0.15">
      <c r="AG1056" s="81"/>
      <c r="AH1056" s="82"/>
    </row>
    <row r="1057" spans="33:34" ht="13" x14ac:dyDescent="0.15">
      <c r="AG1057" s="81"/>
      <c r="AH1057" s="82"/>
    </row>
    <row r="1058" spans="33:34" ht="13" x14ac:dyDescent="0.15">
      <c r="AG1058" s="81"/>
      <c r="AH1058" s="82"/>
    </row>
    <row r="1059" spans="33:34" ht="13" x14ac:dyDescent="0.15">
      <c r="AG1059" s="81"/>
      <c r="AH1059" s="82"/>
    </row>
    <row r="1060" spans="33:34" ht="13" x14ac:dyDescent="0.15">
      <c r="AG1060" s="81"/>
      <c r="AH1060" s="82"/>
    </row>
    <row r="1061" spans="33:34" ht="13" x14ac:dyDescent="0.15">
      <c r="AG1061" s="81"/>
      <c r="AH1061" s="82"/>
    </row>
    <row r="1062" spans="33:34" ht="13" x14ac:dyDescent="0.15">
      <c r="AG1062" s="81"/>
      <c r="AH1062" s="82"/>
    </row>
    <row r="1063" spans="33:34" ht="13" x14ac:dyDescent="0.15">
      <c r="AG1063" s="81"/>
      <c r="AH1063" s="82"/>
    </row>
    <row r="1064" spans="33:34" ht="13" x14ac:dyDescent="0.15">
      <c r="AG1064" s="81"/>
      <c r="AH1064" s="82"/>
    </row>
    <row r="1065" spans="33:34" ht="13" x14ac:dyDescent="0.15">
      <c r="AG1065" s="81"/>
      <c r="AH1065" s="82"/>
    </row>
    <row r="1066" spans="33:34" ht="13" x14ac:dyDescent="0.15">
      <c r="AG1066" s="81"/>
      <c r="AH1066" s="82"/>
    </row>
    <row r="1067" spans="33:34" ht="13" x14ac:dyDescent="0.15">
      <c r="AG1067" s="81"/>
      <c r="AH1067" s="82"/>
    </row>
    <row r="1068" spans="33:34" ht="13" x14ac:dyDescent="0.15">
      <c r="AG1068" s="81"/>
      <c r="AH1068" s="82"/>
    </row>
    <row r="1069" spans="33:34" ht="13" x14ac:dyDescent="0.15">
      <c r="AG1069" s="81"/>
      <c r="AH1069" s="82"/>
    </row>
    <row r="1070" spans="33:34" ht="13" x14ac:dyDescent="0.15">
      <c r="AG1070" s="81"/>
      <c r="AH1070" s="82"/>
    </row>
  </sheetData>
  <mergeCells count="1">
    <mergeCell ref="B5:A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Month Tracker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2020-09-18T15:56:21Z</dcterms:modified>
</cp:coreProperties>
</file>